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5"/>
  </bookViews>
  <sheets>
    <sheet name="Graf 1" sheetId="6" r:id="rId1"/>
    <sheet name="Graf 2" sheetId="1" r:id="rId2"/>
    <sheet name="Graf 3" sheetId="2" r:id="rId3"/>
    <sheet name="Graf 4" sheetId="3" r:id="rId4"/>
    <sheet name="Graf 5" sheetId="4" r:id="rId5"/>
    <sheet name="Graf 6" sheetId="5" r:id="rId6"/>
  </sheets>
  <calcPr calcId="152511"/>
</workbook>
</file>

<file path=xl/calcChain.xml><?xml version="1.0" encoding="utf-8"?>
<calcChain xmlns="http://schemas.openxmlformats.org/spreadsheetml/2006/main">
  <c r="W8" i="2" l="1"/>
  <c r="V8" i="2"/>
  <c r="U8" i="2"/>
  <c r="T8" i="2"/>
  <c r="S8" i="2"/>
  <c r="R8" i="2"/>
  <c r="Q8" i="2"/>
  <c r="P8" i="2"/>
  <c r="N8" i="2"/>
  <c r="M8" i="2"/>
  <c r="L8" i="2"/>
  <c r="K8" i="2"/>
  <c r="J8" i="2"/>
  <c r="H8" i="2"/>
  <c r="G8" i="2"/>
  <c r="F8" i="2"/>
  <c r="E8" i="2"/>
  <c r="D8" i="2"/>
  <c r="C8" i="2"/>
  <c r="AB8" i="3"/>
  <c r="AA8" i="3"/>
  <c r="Z8" i="3"/>
  <c r="Y8" i="3"/>
  <c r="X8" i="3"/>
  <c r="W8" i="3"/>
  <c r="V8" i="3"/>
  <c r="U8" i="3"/>
  <c r="T8" i="3"/>
  <c r="S8" i="3"/>
  <c r="R8" i="3"/>
  <c r="Q8" i="3"/>
  <c r="P8" i="3"/>
  <c r="O8" i="3"/>
  <c r="N8" i="3"/>
  <c r="M8" i="3"/>
  <c r="L8" i="3"/>
  <c r="K8" i="3"/>
  <c r="J8" i="3"/>
  <c r="I8" i="3"/>
  <c r="H8" i="3"/>
  <c r="G8" i="3"/>
  <c r="F8" i="3"/>
  <c r="E8" i="3"/>
  <c r="D8" i="3"/>
  <c r="C8" i="3"/>
</calcChain>
</file>

<file path=xl/comments1.xml><?xml version="1.0" encoding="utf-8"?>
<comments xmlns="http://schemas.openxmlformats.org/spreadsheetml/2006/main">
  <authors>
    <author>Avtor</author>
  </authors>
  <commentList>
    <comment ref="A3" authorId="0" shapeId="0">
      <text>
        <r>
          <rPr>
            <sz val="10"/>
            <rFont val="Arial"/>
            <family val="2"/>
            <charset val="238"/>
          </rPr>
          <t>Slovenski naziv X osi</t>
        </r>
      </text>
    </comment>
  </commentList>
</comments>
</file>

<file path=xl/comments2.xml><?xml version="1.0" encoding="utf-8"?>
<comments xmlns="http://schemas.openxmlformats.org/spreadsheetml/2006/main">
  <authors>
    <author>Avtor</author>
  </authors>
  <commentList>
    <comment ref="A3" authorId="0" shapeId="0">
      <text>
        <r>
          <rPr>
            <sz val="10"/>
            <rFont val="Arial"/>
            <family val="2"/>
            <charset val="238"/>
          </rPr>
          <t>Slovenski naziv X osi</t>
        </r>
      </text>
    </comment>
  </commentList>
</comments>
</file>

<file path=xl/comments3.xml><?xml version="1.0" encoding="utf-8"?>
<comments xmlns="http://schemas.openxmlformats.org/spreadsheetml/2006/main">
  <authors>
    <author>Avtor</author>
  </authors>
  <commentList>
    <comment ref="A3" authorId="0" shapeId="0">
      <text>
        <r>
          <rPr>
            <sz val="10"/>
            <rFont val="Arial"/>
            <family val="2"/>
            <charset val="238"/>
          </rPr>
          <t>Slovenski naziv Y osi</t>
        </r>
      </text>
    </comment>
  </commentList>
</comments>
</file>

<file path=xl/sharedStrings.xml><?xml version="1.0" encoding="utf-8"?>
<sst xmlns="http://schemas.openxmlformats.org/spreadsheetml/2006/main" count="62" uniqueCount="38">
  <si>
    <t>Krčitve gozdov v letih 1999-2020</t>
  </si>
  <si>
    <t>Lesna zaloga iglavcev in listavcev v Sloveniji, 1947-2020</t>
  </si>
  <si>
    <t>Posek iglavcev in listavcev v Sloveniji, 1993-2020</t>
  </si>
  <si>
    <t>Ohranjenost drevesne sestave v odstotkih lesne zaloge</t>
  </si>
  <si>
    <t>Delež drevja v posameznih razredih osutosti leta 2020</t>
  </si>
  <si>
    <t>Delež gozda na območju današnje Slovenije, 1875-2020</t>
  </si>
  <si>
    <t>ohranjenost drevesne sestave (%)</t>
  </si>
  <si>
    <t>Enota</t>
  </si>
  <si>
    <t>ohranjeni</t>
  </si>
  <si>
    <t>odstotek</t>
  </si>
  <si>
    <t>spremenjeni</t>
  </si>
  <si>
    <t>močno spremenjeni</t>
  </si>
  <si>
    <t>izmenjani</t>
  </si>
  <si>
    <t>hektar</t>
  </si>
  <si>
    <t>posek (m3)</t>
  </si>
  <si>
    <t>LETO</t>
  </si>
  <si>
    <t>iglavci</t>
  </si>
  <si>
    <t>m3</t>
  </si>
  <si>
    <t>listavci</t>
  </si>
  <si>
    <t>skupaj</t>
  </si>
  <si>
    <t>lesna zaloga (m3/ha)</t>
  </si>
  <si>
    <t>-</t>
  </si>
  <si>
    <t>m3/hektar</t>
  </si>
  <si>
    <t>delež gozda (%)</t>
  </si>
  <si>
    <t>Leto</t>
  </si>
  <si>
    <t>gozd</t>
  </si>
  <si>
    <t>%</t>
  </si>
  <si>
    <t>druga gozdna zemljišča</t>
  </si>
  <si>
    <t>Površina (ha)</t>
  </si>
  <si>
    <t>s soglasjem ZGS</t>
  </si>
  <si>
    <t>nezakonit poseg</t>
  </si>
  <si>
    <t>drevje (%)</t>
  </si>
  <si>
    <t>razredi osutosti</t>
  </si>
  <si>
    <t>enota</t>
  </si>
  <si>
    <t>osutost manj kot 10 %</t>
  </si>
  <si>
    <t>% drevja</t>
  </si>
  <si>
    <t>osutost od 11 do 25 %</t>
  </si>
  <si>
    <t>osutost več kot 25 %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</si>
</sst>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12" x14ac:knownFonts="1">
    <font>
      <sz val="11"/>
      <color theme="1"/>
      <name val="Calibri"/>
      <family val="2"/>
      <scheme val="minor"/>
    </font>
    <font>
      <i/>
      <sz val="11"/>
      <color rgb="FF000000"/>
      <name val="Calibri Light"/>
      <family val="2"/>
      <charset val="238"/>
    </font>
    <font>
      <sz val="11"/>
      <color theme="1"/>
      <name val="Calibri Light"/>
      <family val="2"/>
      <charset val="238"/>
    </font>
    <font>
      <sz val="10"/>
      <name val="Arial CE"/>
      <charset val="238"/>
    </font>
    <font>
      <b/>
      <sz val="10"/>
      <name val="Arial"/>
      <family val="2"/>
      <charset val="238"/>
    </font>
    <font>
      <b/>
      <sz val="10"/>
      <name val="Arial CE"/>
      <family val="2"/>
      <charset val="238"/>
    </font>
    <font>
      <b/>
      <sz val="9"/>
      <name val="Arial CE"/>
      <family val="2"/>
      <charset val="238"/>
    </font>
    <font>
      <sz val="10"/>
      <color indexed="55"/>
      <name val="Arial"/>
      <family val="2"/>
      <charset val="238"/>
    </font>
    <font>
      <sz val="9"/>
      <name val="Arial CE"/>
      <family val="2"/>
      <charset val="238"/>
    </font>
    <font>
      <sz val="10"/>
      <name val="Arial"/>
      <family val="2"/>
      <charset val="238"/>
    </font>
    <font>
      <sz val="10"/>
      <name val="Arial CE"/>
      <family val="2"/>
      <charset val="238"/>
    </font>
    <font>
      <sz val="9"/>
      <name val="Arial"/>
      <family val="2"/>
      <charset val="238"/>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3" fillId="2" borderId="0" xfId="0" applyFont="1" applyFill="1" applyAlignment="1">
      <alignment wrapText="1"/>
    </xf>
    <xf numFmtId="0" fontId="4" fillId="0" borderId="0" xfId="0" applyFont="1" applyFill="1" applyAlignment="1">
      <alignment wrapText="1"/>
    </xf>
    <xf numFmtId="0" fontId="6" fillId="2" borderId="1" xfId="0" applyFont="1" applyFill="1" applyBorder="1" applyAlignment="1">
      <alignment horizontal="center"/>
    </xf>
    <xf numFmtId="1" fontId="6" fillId="2" borderId="1" xfId="0" applyNumberFormat="1" applyFont="1" applyFill="1" applyBorder="1" applyAlignment="1">
      <alignment horizontal="left"/>
    </xf>
    <xf numFmtId="1" fontId="8" fillId="2" borderId="1" xfId="0" applyNumberFormat="1" applyFont="1" applyFill="1" applyBorder="1" applyAlignment="1">
      <alignment horizontal="left"/>
    </xf>
    <xf numFmtId="1" fontId="8" fillId="0" borderId="1" xfId="0" applyNumberFormat="1" applyFont="1" applyBorder="1" applyAlignment="1">
      <alignment horizontal="center"/>
    </xf>
    <xf numFmtId="3" fontId="8" fillId="0" borderId="1" xfId="0" applyNumberFormat="1" applyFont="1" applyBorder="1" applyAlignment="1">
      <alignment horizontal="right"/>
    </xf>
    <xf numFmtId="0" fontId="5" fillId="2" borderId="0" xfId="0" applyFont="1" applyFill="1" applyAlignment="1">
      <alignment wrapText="1"/>
    </xf>
    <xf numFmtId="1" fontId="8" fillId="2" borderId="1" xfId="0" applyNumberFormat="1" applyFont="1" applyFill="1" applyBorder="1" applyAlignment="1">
      <alignment horizontal="center"/>
    </xf>
    <xf numFmtId="3" fontId="10" fillId="0" borderId="1" xfId="0" applyNumberFormat="1" applyFont="1" applyBorder="1"/>
    <xf numFmtId="2" fontId="8" fillId="0" borderId="1" xfId="0" applyNumberFormat="1" applyFont="1" applyBorder="1" applyAlignment="1">
      <alignment horizontal="center"/>
    </xf>
    <xf numFmtId="0" fontId="5" fillId="2" borderId="1" xfId="0" applyFont="1" applyFill="1" applyBorder="1" applyAlignment="1">
      <alignment wrapText="1"/>
    </xf>
    <xf numFmtId="167" fontId="8" fillId="0" borderId="1" xfId="0" applyNumberFormat="1" applyFont="1" applyBorder="1" applyAlignment="1">
      <alignment horizontal="right"/>
    </xf>
    <xf numFmtId="4" fontId="8" fillId="0" borderId="1" xfId="0" applyNumberFormat="1" applyFont="1" applyBorder="1" applyAlignment="1">
      <alignment horizontal="right"/>
    </xf>
    <xf numFmtId="2" fontId="8" fillId="0" borderId="1" xfId="0" applyNumberFormat="1" applyFont="1" applyBorder="1" applyAlignment="1">
      <alignment horizontal="right"/>
    </xf>
    <xf numFmtId="0" fontId="9" fillId="2" borderId="0" xfId="0" applyFont="1" applyFill="1" applyAlignment="1">
      <alignment wrapText="1"/>
    </xf>
    <xf numFmtId="0" fontId="4" fillId="0" borderId="0" xfId="0" applyFont="1" applyFill="1"/>
    <xf numFmtId="0" fontId="9" fillId="2" borderId="1" xfId="0" applyFont="1" applyFill="1" applyBorder="1"/>
    <xf numFmtId="0" fontId="7" fillId="0" borderId="0" xfId="0" applyFont="1" applyFill="1"/>
    <xf numFmtId="0" fontId="9" fillId="2" borderId="1" xfId="0" applyFont="1" applyFill="1" applyBorder="1" applyAlignment="1">
      <alignment horizontal="right" vertical="top" wrapText="1"/>
    </xf>
    <xf numFmtId="0" fontId="0" fillId="2" borderId="1" xfId="0" applyFill="1" applyBorder="1" applyAlignment="1">
      <alignment horizontal="right"/>
    </xf>
    <xf numFmtId="0" fontId="0" fillId="2" borderId="1" xfId="0" applyFill="1" applyBorder="1" applyAlignment="1">
      <alignment wrapText="1"/>
    </xf>
    <xf numFmtId="0" fontId="9" fillId="2" borderId="1" xfId="0" applyFont="1" applyFill="1" applyBorder="1" applyAlignment="1">
      <alignment horizontal="center" vertical="top" wrapText="1"/>
    </xf>
    <xf numFmtId="0" fontId="7" fillId="0" borderId="0" xfId="0" applyFont="1" applyFill="1" applyBorder="1"/>
    <xf numFmtId="0" fontId="11" fillId="0" borderId="1" xfId="0" applyFont="1" applyBorder="1" applyAlignment="1">
      <alignment horizontal="right" wrapText="1"/>
    </xf>
  </cellXfs>
  <cellStyles count="1">
    <cellStyle name="Navadno"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104776</xdr:rowOff>
    </xdr:from>
    <xdr:to>
      <xdr:col>6</xdr:col>
      <xdr:colOff>342900</xdr:colOff>
      <xdr:row>30</xdr:row>
      <xdr:rowOff>145416</xdr:rowOff>
    </xdr:to>
    <xdr:pic>
      <xdr:nvPicPr>
        <xdr:cNvPr id="2" name="Slika 1" descr="Graf prikazuje delež gozda za leto 1875, 1953, 1956, 1961, 1970 in 1980, od leta 1990 pa za vsako leto posebej. Leta 1875 je delež gozda znašal 36 % celotne površine Slovenije. Trenutno znaša 58 % in se že nekaj časa ne spreminja. Izjema je počasno večanje drugih gozdnih zemljišč, od leta 2011 dalje." title="Delež gozda na območju današnje Slovenije, 1875-202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33576"/>
          <a:ext cx="6762750" cy="42316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276226</xdr:colOff>
      <xdr:row>8</xdr:row>
      <xdr:rowOff>38100</xdr:rowOff>
    </xdr:from>
    <xdr:to>
      <xdr:col>9</xdr:col>
      <xdr:colOff>280036</xdr:colOff>
      <xdr:row>28</xdr:row>
      <xdr:rowOff>171450</xdr:rowOff>
    </xdr:to>
    <xdr:pic>
      <xdr:nvPicPr>
        <xdr:cNvPr id="2" name="Slika 1" descr="Površina gozda (v ha) je v obdobju od leta 1999 do leta 2020 nihala. Vsako leto so prisotni nezakoniti posegi. Slednjih je bilo največ v letu 2009 ( več kot 2000 ha). Največje krčenje gozda se je zgodilo v letu 2010 (nekaj več kot 600 ha površine). V letu 2020 je bilo nekaj manj krčitev kot leto prej, vendar je povprečna površina krčenja gozdov od leta 2009 dalje dosti višja od obdobja pred tem." title="Krčitve gozda, 1999- 202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6" y="1704975"/>
          <a:ext cx="6861810" cy="39433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28574</xdr:rowOff>
    </xdr:from>
    <xdr:to>
      <xdr:col>11</xdr:col>
      <xdr:colOff>142874</xdr:colOff>
      <xdr:row>28</xdr:row>
      <xdr:rowOff>152399</xdr:rowOff>
    </xdr:to>
    <xdr:pic>
      <xdr:nvPicPr>
        <xdr:cNvPr id="2" name="Slika 1" descr="Lesna zaloga se postopoma veča in je leta 2020 znašala 304 m3/ha. Nekaj več lesne zaloge predstavljajo listavci, delež iglavcev se počasi zmanjšuje." title="Lesna zaloga iglavcev in listavcev v Sloveniji, 1947-202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38374"/>
          <a:ext cx="6848474" cy="35528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10</xdr:row>
      <xdr:rowOff>95249</xdr:rowOff>
    </xdr:from>
    <xdr:to>
      <xdr:col>13</xdr:col>
      <xdr:colOff>66675</xdr:colOff>
      <xdr:row>30</xdr:row>
      <xdr:rowOff>104774</xdr:rowOff>
    </xdr:to>
    <xdr:pic>
      <xdr:nvPicPr>
        <xdr:cNvPr id="2" name="Slika 1" descr="Posek se je od leta 1993 do leta 2013 počasi večal. Nato je bil leta 2014 zabeležen največji posek (nekaj več kot 6.000 m3). Od tega leta se posek malo zmanjšuje. Vedno je prevladoval posek iglavcev. V letu 2020 je posek dreves znašal nekaj več kot 4.000 m3." title="Posek med leti 1993 in 202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2143124"/>
          <a:ext cx="7753350" cy="38195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9</xdr:row>
      <xdr:rowOff>114300</xdr:rowOff>
    </xdr:from>
    <xdr:to>
      <xdr:col>11</xdr:col>
      <xdr:colOff>495300</xdr:colOff>
      <xdr:row>30</xdr:row>
      <xdr:rowOff>38100</xdr:rowOff>
    </xdr:to>
    <xdr:pic>
      <xdr:nvPicPr>
        <xdr:cNvPr id="2" name="Slika 1" descr="Delež ohranjenih gozdov se od leta 2001 pa do 2020 ni veliko spremenil in še vedno znaša več kot 50 %. Na drugem mestu so spremenjeni gozdovi, manj pa je močno spremenjenih in izmenjanih gozdov. " title="Ohranjenost drevesne sestave v odstotkih lesne zaloge"/>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457450"/>
          <a:ext cx="7019925" cy="39243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xdr:row>
      <xdr:rowOff>19050</xdr:rowOff>
    </xdr:from>
    <xdr:to>
      <xdr:col>6</xdr:col>
      <xdr:colOff>0</xdr:colOff>
      <xdr:row>26</xdr:row>
      <xdr:rowOff>181610</xdr:rowOff>
    </xdr:to>
    <xdr:pic>
      <xdr:nvPicPr>
        <xdr:cNvPr id="2" name="Slika 1" descr="Delež je prikazan za listavce, iglavce in vsa drevesa skupaj. Pri listavcih je največ osutosti od 11 do 25 % (48 %), sledi osutost več kot 25 % (36,6 %), najmanj pa je dreves z osutostjo manj kot 10 % (15,4 %). Pri iglavcih je slika nekoliko drugačna. Največ (41,1 %) je dreves, ki so osuta več kot 25 %, sledijo drevesa, ki so osuta od 11 do 25 % (34,7 %) in drevesa, ki so osuta manj kot 10 % (24,2 %). Če gledamo skupno osutost dreves, je največ (43,7 %) dreves osutih med 11 in 25 %, sledijo pa tista, ki so osuta ve kot 25 % (38,0 %). " title="Delež osutosti drevja"/>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6050"/>
          <a:ext cx="6267450" cy="3591560"/>
        </a:xfrm>
        <a:prstGeom prst="rect">
          <a:avLst/>
        </a:prstGeom>
        <a:noFill/>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
  <sheetViews>
    <sheetView workbookViewId="0">
      <selection activeCell="H12" sqref="H12"/>
    </sheetView>
  </sheetViews>
  <sheetFormatPr defaultRowHeight="15" x14ac:dyDescent="0.25"/>
  <cols>
    <col min="1" max="1" width="50.5703125" bestFit="1" customWidth="1"/>
  </cols>
  <sheetData>
    <row r="1" spans="1:40" x14ac:dyDescent="0.25">
      <c r="A1" t="s">
        <v>5</v>
      </c>
    </row>
    <row r="3" spans="1:40" ht="39" x14ac:dyDescent="0.25">
      <c r="A3" s="14" t="s">
        <v>23</v>
      </c>
    </row>
    <row r="4" spans="1:40" x14ac:dyDescent="0.25">
      <c r="A4" s="5" t="s">
        <v>24</v>
      </c>
      <c r="B4" s="5" t="s">
        <v>7</v>
      </c>
      <c r="C4" s="5">
        <v>1875</v>
      </c>
      <c r="D4" s="5">
        <v>1953</v>
      </c>
      <c r="E4" s="5">
        <v>1956</v>
      </c>
      <c r="F4" s="5">
        <v>1961</v>
      </c>
      <c r="G4" s="5">
        <v>1970</v>
      </c>
      <c r="H4" s="5">
        <v>1980</v>
      </c>
      <c r="I4" s="5" t="s">
        <v>21</v>
      </c>
      <c r="J4" s="5">
        <v>1990</v>
      </c>
      <c r="K4" s="5">
        <v>1991</v>
      </c>
      <c r="L4" s="5">
        <v>1992</v>
      </c>
      <c r="M4" s="5">
        <v>1993</v>
      </c>
      <c r="N4" s="5">
        <v>1994</v>
      </c>
      <c r="O4" s="5">
        <v>1995</v>
      </c>
      <c r="P4" s="5">
        <v>1996</v>
      </c>
      <c r="Q4" s="5">
        <v>1997</v>
      </c>
      <c r="R4" s="5">
        <v>1998</v>
      </c>
      <c r="S4" s="5">
        <v>1999</v>
      </c>
      <c r="T4" s="5">
        <v>2000</v>
      </c>
      <c r="U4" s="5">
        <v>2001</v>
      </c>
      <c r="V4" s="5">
        <v>2002</v>
      </c>
      <c r="W4" s="5">
        <v>2003</v>
      </c>
      <c r="X4" s="5">
        <v>2004</v>
      </c>
      <c r="Y4" s="5">
        <v>2005</v>
      </c>
      <c r="Z4" s="5">
        <v>2006</v>
      </c>
      <c r="AA4" s="5">
        <v>2007</v>
      </c>
      <c r="AB4" s="5">
        <v>2008</v>
      </c>
      <c r="AC4" s="5">
        <v>2009</v>
      </c>
      <c r="AD4" s="5">
        <v>2010</v>
      </c>
      <c r="AE4" s="5">
        <v>2011</v>
      </c>
      <c r="AF4" s="5">
        <v>2012</v>
      </c>
      <c r="AG4" s="5">
        <v>2013</v>
      </c>
      <c r="AH4" s="5">
        <v>2014</v>
      </c>
      <c r="AI4" s="5">
        <v>2015</v>
      </c>
      <c r="AJ4" s="5">
        <v>2016</v>
      </c>
      <c r="AK4" s="5">
        <v>2017</v>
      </c>
      <c r="AL4" s="5">
        <v>2018</v>
      </c>
      <c r="AM4" s="5">
        <v>2019</v>
      </c>
      <c r="AN4" s="5">
        <v>2020</v>
      </c>
    </row>
    <row r="5" spans="1:40" x14ac:dyDescent="0.25">
      <c r="A5" s="6" t="s">
        <v>25</v>
      </c>
      <c r="B5" s="7" t="s">
        <v>26</v>
      </c>
      <c r="C5" s="15">
        <v>35.994495996270807</v>
      </c>
      <c r="D5" s="15">
        <v>42.033571737798894</v>
      </c>
      <c r="E5" s="15">
        <v>43.67881340589436</v>
      </c>
      <c r="F5" s="15">
        <v>46.525356734504207</v>
      </c>
      <c r="G5" s="15">
        <v>46.933534908141255</v>
      </c>
      <c r="H5" s="15">
        <v>51.281286035720264</v>
      </c>
      <c r="I5" s="15"/>
      <c r="J5" s="15">
        <v>52.836309228941744</v>
      </c>
      <c r="K5" s="15">
        <v>53.120554150462404</v>
      </c>
      <c r="L5" s="15">
        <v>53.404799071983064</v>
      </c>
      <c r="M5" s="15">
        <v>53.689043993503724</v>
      </c>
      <c r="N5" s="15">
        <v>53.973288915024398</v>
      </c>
      <c r="O5" s="15">
        <v>54.157178731497979</v>
      </c>
      <c r="P5" s="15">
        <v>54.202312632268722</v>
      </c>
      <c r="Q5" s="15">
        <v>54.738296201421598</v>
      </c>
      <c r="R5" s="15">
        <v>54.802223562513277</v>
      </c>
      <c r="S5" s="15">
        <v>55.03183919976771</v>
      </c>
      <c r="T5" s="15">
        <v>55.947638108739959</v>
      </c>
      <c r="U5" s="15">
        <v>56.373919169352803</v>
      </c>
      <c r="V5" s="15">
        <v>56.707564748383746</v>
      </c>
      <c r="W5" s="15">
        <v>57.111599481950023</v>
      </c>
      <c r="X5" s="15">
        <v>57.40696756699397</v>
      </c>
      <c r="Y5" s="15">
        <v>57.672542344862464</v>
      </c>
      <c r="Z5" s="15">
        <v>57.901960675446858</v>
      </c>
      <c r="AA5" s="15">
        <v>58.365877983369089</v>
      </c>
      <c r="AB5" s="15">
        <v>58.5</v>
      </c>
      <c r="AC5" s="15">
        <v>58.5</v>
      </c>
      <c r="AD5" s="15">
        <v>58.5</v>
      </c>
      <c r="AE5" s="15">
        <v>58.4</v>
      </c>
      <c r="AF5" s="15">
        <v>58.4</v>
      </c>
      <c r="AG5" s="15">
        <v>58.4</v>
      </c>
      <c r="AH5" s="15">
        <v>58.3</v>
      </c>
      <c r="AI5" s="15">
        <v>58.3</v>
      </c>
      <c r="AJ5" s="15">
        <v>58.3</v>
      </c>
      <c r="AK5" s="15">
        <v>58.2</v>
      </c>
      <c r="AL5" s="15">
        <v>58.1</v>
      </c>
      <c r="AM5" s="15">
        <v>58</v>
      </c>
      <c r="AN5" s="15">
        <v>58</v>
      </c>
    </row>
    <row r="6" spans="1:40" x14ac:dyDescent="0.25">
      <c r="A6" s="6" t="s">
        <v>27</v>
      </c>
      <c r="B6" s="7" t="s">
        <v>26</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v>0.3206617029841346</v>
      </c>
      <c r="AF6" s="16">
        <v>0.3206617029841346</v>
      </c>
      <c r="AG6" s="16">
        <v>0.45415563656491431</v>
      </c>
      <c r="AH6" s="16">
        <v>0.52692117685746798</v>
      </c>
      <c r="AI6" s="16">
        <v>0.56367394127641879</v>
      </c>
      <c r="AJ6" s="16">
        <v>0.60802392142760908</v>
      </c>
      <c r="AK6" s="16">
        <v>0.70876102873431723</v>
      </c>
      <c r="AL6" s="16">
        <v>0.81428339530094229</v>
      </c>
      <c r="AM6" s="16">
        <v>0.88551962593311007</v>
      </c>
      <c r="AN6" s="16">
        <v>0.87654109824955451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activeCell="K21" sqref="K21"/>
    </sheetView>
  </sheetViews>
  <sheetFormatPr defaultRowHeight="15" x14ac:dyDescent="0.25"/>
  <cols>
    <col min="1" max="1" width="29.7109375" bestFit="1" customWidth="1"/>
  </cols>
  <sheetData>
    <row r="1" spans="1:24" x14ac:dyDescent="0.25">
      <c r="A1" t="s">
        <v>0</v>
      </c>
    </row>
    <row r="3" spans="1:24" ht="26.25" x14ac:dyDescent="0.25">
      <c r="A3" s="10" t="s">
        <v>28</v>
      </c>
    </row>
    <row r="4" spans="1:24" x14ac:dyDescent="0.25">
      <c r="A4" s="5" t="s">
        <v>15</v>
      </c>
      <c r="B4" s="5" t="s">
        <v>7</v>
      </c>
      <c r="C4" s="5">
        <v>1999</v>
      </c>
      <c r="D4" s="5">
        <v>2000</v>
      </c>
      <c r="E4" s="5">
        <v>2001</v>
      </c>
      <c r="F4" s="5">
        <v>2002</v>
      </c>
      <c r="G4" s="5">
        <v>2003</v>
      </c>
      <c r="H4" s="5">
        <v>2004</v>
      </c>
      <c r="I4" s="5">
        <v>2005</v>
      </c>
      <c r="J4" s="5">
        <v>2006</v>
      </c>
      <c r="K4" s="5">
        <v>2007</v>
      </c>
      <c r="L4" s="5">
        <v>2008</v>
      </c>
      <c r="M4" s="5">
        <v>2009</v>
      </c>
      <c r="N4" s="5">
        <v>2010</v>
      </c>
      <c r="O4" s="5">
        <v>2011</v>
      </c>
      <c r="P4" s="5">
        <v>2012</v>
      </c>
      <c r="Q4" s="5">
        <v>2013</v>
      </c>
      <c r="R4" s="5">
        <v>2014</v>
      </c>
      <c r="S4" s="5">
        <v>2015</v>
      </c>
      <c r="T4" s="5">
        <v>2016</v>
      </c>
      <c r="U4" s="5">
        <v>2017</v>
      </c>
      <c r="V4" s="5">
        <v>2018</v>
      </c>
      <c r="W4" s="5">
        <v>2019</v>
      </c>
      <c r="X4" s="5">
        <v>2020</v>
      </c>
    </row>
    <row r="5" spans="1:24" x14ac:dyDescent="0.25">
      <c r="A5" s="6" t="s">
        <v>29</v>
      </c>
      <c r="B5" s="7" t="s">
        <v>13</v>
      </c>
      <c r="C5" s="17">
        <v>290.74</v>
      </c>
      <c r="D5" s="17">
        <v>176.39</v>
      </c>
      <c r="E5" s="17">
        <v>205.62</v>
      </c>
      <c r="F5" s="17">
        <v>251</v>
      </c>
      <c r="G5" s="17">
        <v>129.6</v>
      </c>
      <c r="H5" s="17">
        <v>196.45</v>
      </c>
      <c r="I5" s="17">
        <v>106.76</v>
      </c>
      <c r="J5" s="17">
        <v>232.59</v>
      </c>
      <c r="K5" s="17">
        <v>39.99</v>
      </c>
      <c r="L5" s="17">
        <v>205.6</v>
      </c>
      <c r="M5" s="17">
        <v>384.4</v>
      </c>
      <c r="N5" s="17">
        <v>534</v>
      </c>
      <c r="O5" s="17">
        <v>434.5</v>
      </c>
      <c r="P5" s="17">
        <v>317.2</v>
      </c>
      <c r="Q5" s="17">
        <v>371</v>
      </c>
      <c r="R5" s="17">
        <v>272.5</v>
      </c>
      <c r="S5" s="17">
        <v>251.8</v>
      </c>
      <c r="T5" s="17">
        <v>289</v>
      </c>
      <c r="U5" s="17">
        <v>293.7</v>
      </c>
      <c r="V5" s="17">
        <v>352.1</v>
      </c>
      <c r="W5" s="17">
        <v>552.79999999999995</v>
      </c>
      <c r="X5" s="17">
        <v>411.3</v>
      </c>
    </row>
    <row r="6" spans="1:24" x14ac:dyDescent="0.25">
      <c r="A6" s="6" t="s">
        <v>30</v>
      </c>
      <c r="B6" s="7" t="s">
        <v>13</v>
      </c>
      <c r="C6" s="17">
        <v>21.16</v>
      </c>
      <c r="D6" s="17">
        <v>13.12</v>
      </c>
      <c r="E6" s="17">
        <v>35.049999999999997</v>
      </c>
      <c r="F6" s="17">
        <v>27.7</v>
      </c>
      <c r="G6" s="17">
        <v>52.6</v>
      </c>
      <c r="H6" s="17">
        <v>5.83</v>
      </c>
      <c r="I6" s="17">
        <v>7.36</v>
      </c>
      <c r="J6" s="17">
        <v>7.6</v>
      </c>
      <c r="K6" s="17">
        <v>22.94</v>
      </c>
      <c r="L6" s="17">
        <v>34.020000000000003</v>
      </c>
      <c r="M6" s="17">
        <v>221.3</v>
      </c>
      <c r="N6" s="17">
        <v>88.5</v>
      </c>
      <c r="O6" s="17">
        <v>36.5</v>
      </c>
      <c r="P6" s="17">
        <v>46.2</v>
      </c>
      <c r="Q6" s="17">
        <v>24.6</v>
      </c>
      <c r="R6" s="17">
        <v>30.9</v>
      </c>
      <c r="S6" s="17">
        <v>45.6</v>
      </c>
      <c r="T6" s="17">
        <v>29.3</v>
      </c>
      <c r="U6" s="17">
        <v>14.9</v>
      </c>
      <c r="V6" s="17">
        <v>30.3</v>
      </c>
      <c r="W6" s="17">
        <v>23.9</v>
      </c>
      <c r="X6" s="17">
        <v>15.1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
  <sheetViews>
    <sheetView workbookViewId="0">
      <selection activeCell="L17" sqref="L17"/>
    </sheetView>
  </sheetViews>
  <sheetFormatPr defaultRowHeight="15" x14ac:dyDescent="0.25"/>
  <sheetData>
    <row r="1" spans="1:25" x14ac:dyDescent="0.25">
      <c r="A1" s="1" t="s">
        <v>1</v>
      </c>
    </row>
    <row r="3" spans="1:25" x14ac:dyDescent="0.25">
      <c r="A3" s="4"/>
    </row>
    <row r="4" spans="1:25" ht="39" x14ac:dyDescent="0.25">
      <c r="A4" s="10" t="s">
        <v>20</v>
      </c>
    </row>
    <row r="5" spans="1:25" x14ac:dyDescent="0.25">
      <c r="A5" s="5" t="s">
        <v>15</v>
      </c>
      <c r="B5" s="5" t="s">
        <v>7</v>
      </c>
      <c r="C5" s="5">
        <v>1947</v>
      </c>
      <c r="D5" s="5">
        <v>1961</v>
      </c>
      <c r="E5" s="5">
        <v>1970</v>
      </c>
      <c r="F5" s="5">
        <v>1980</v>
      </c>
      <c r="G5" s="5">
        <v>1990</v>
      </c>
      <c r="H5" s="5">
        <v>2000</v>
      </c>
      <c r="I5" s="5" t="s">
        <v>21</v>
      </c>
      <c r="J5" s="5">
        <v>2005</v>
      </c>
      <c r="K5" s="5">
        <v>2006</v>
      </c>
      <c r="L5" s="5">
        <v>2007</v>
      </c>
      <c r="M5" s="5">
        <v>2008</v>
      </c>
      <c r="N5" s="5">
        <v>2009</v>
      </c>
      <c r="O5" s="5">
        <v>2010</v>
      </c>
      <c r="P5" s="5">
        <v>2011</v>
      </c>
      <c r="Q5" s="5">
        <v>2012</v>
      </c>
      <c r="R5" s="5">
        <v>2013</v>
      </c>
      <c r="S5" s="5">
        <v>2014</v>
      </c>
      <c r="T5" s="5">
        <v>2015</v>
      </c>
      <c r="U5" s="5">
        <v>2016</v>
      </c>
      <c r="V5" s="5">
        <v>2017</v>
      </c>
      <c r="W5" s="5">
        <v>2018</v>
      </c>
      <c r="X5" s="5">
        <v>2019</v>
      </c>
      <c r="Y5" s="5">
        <v>2020</v>
      </c>
    </row>
    <row r="6" spans="1:25" x14ac:dyDescent="0.25">
      <c r="A6" s="6" t="s">
        <v>16</v>
      </c>
      <c r="B6" s="7" t="s">
        <v>22</v>
      </c>
      <c r="C6" s="13">
        <v>68.031854379977247</v>
      </c>
      <c r="D6" s="13">
        <v>90.804370447450566</v>
      </c>
      <c r="E6" s="13">
        <v>95.733918128654977</v>
      </c>
      <c r="F6" s="13">
        <v>100.39521531100479</v>
      </c>
      <c r="G6" s="13">
        <v>100.14856081708449</v>
      </c>
      <c r="H6" s="13">
        <v>111.95</v>
      </c>
      <c r="I6" s="13"/>
      <c r="J6" s="13">
        <v>121.25</v>
      </c>
      <c r="K6" s="13">
        <v>123.26</v>
      </c>
      <c r="L6" s="13">
        <v>125.5</v>
      </c>
      <c r="M6" s="13">
        <v>126.73</v>
      </c>
      <c r="N6" s="13">
        <v>128.38999999999999</v>
      </c>
      <c r="O6" s="13">
        <v>129.37</v>
      </c>
      <c r="P6" s="13">
        <v>130.41999999999999</v>
      </c>
      <c r="Q6" s="13">
        <v>131</v>
      </c>
      <c r="R6" s="13">
        <v>132.19</v>
      </c>
      <c r="S6" s="13">
        <v>133.40763979312032</v>
      </c>
      <c r="T6" s="13">
        <v>133.62388072581081</v>
      </c>
      <c r="U6" s="13">
        <v>134.12</v>
      </c>
      <c r="V6" s="13">
        <v>134.59</v>
      </c>
      <c r="W6" s="13">
        <v>135.34</v>
      </c>
      <c r="X6" s="13">
        <v>135.56</v>
      </c>
      <c r="Y6" s="13">
        <v>135.09</v>
      </c>
    </row>
    <row r="7" spans="1:25" x14ac:dyDescent="0.25">
      <c r="A7" s="6" t="s">
        <v>18</v>
      </c>
      <c r="B7" s="7" t="s">
        <v>22</v>
      </c>
      <c r="C7" s="13">
        <v>58.020477815699657</v>
      </c>
      <c r="D7" s="13">
        <v>65.331945889698233</v>
      </c>
      <c r="E7" s="13">
        <v>75.790448343079916</v>
      </c>
      <c r="F7" s="13">
        <v>85.209569377990434</v>
      </c>
      <c r="G7" s="13">
        <v>92.285979572887655</v>
      </c>
      <c r="H7" s="13">
        <v>119.74</v>
      </c>
      <c r="I7" s="13"/>
      <c r="J7" s="13">
        <v>136.01</v>
      </c>
      <c r="K7" s="13">
        <v>138.86000000000001</v>
      </c>
      <c r="L7" s="13">
        <v>143.34</v>
      </c>
      <c r="M7" s="13">
        <v>145.13</v>
      </c>
      <c r="N7" s="13">
        <v>147.69</v>
      </c>
      <c r="O7" s="13">
        <v>149.52000000000001</v>
      </c>
      <c r="P7" s="13">
        <v>151.68</v>
      </c>
      <c r="Q7" s="13">
        <v>154</v>
      </c>
      <c r="R7" s="13">
        <v>157.12</v>
      </c>
      <c r="S7" s="13">
        <v>159.39359343047846</v>
      </c>
      <c r="T7" s="13">
        <v>160.96019766229898</v>
      </c>
      <c r="U7" s="13">
        <v>162.28</v>
      </c>
      <c r="V7" s="13">
        <v>164.39</v>
      </c>
      <c r="W7" s="13">
        <v>166.5</v>
      </c>
      <c r="X7" s="13">
        <v>167.6</v>
      </c>
      <c r="Y7" s="13">
        <v>168.64</v>
      </c>
    </row>
    <row r="8" spans="1:25" x14ac:dyDescent="0.25">
      <c r="A8" s="6" t="s">
        <v>19</v>
      </c>
      <c r="B8" s="7" t="s">
        <v>22</v>
      </c>
      <c r="C8" s="13">
        <f>SUM(C6:C7)</f>
        <v>126.05233219567691</v>
      </c>
      <c r="D8" s="13">
        <f t="shared" ref="D8:N8" si="0">SUM(D6:D7)</f>
        <v>156.1363163371488</v>
      </c>
      <c r="E8" s="13">
        <f t="shared" si="0"/>
        <v>171.52436647173488</v>
      </c>
      <c r="F8" s="13">
        <f t="shared" si="0"/>
        <v>185.60478468899521</v>
      </c>
      <c r="G8" s="13">
        <f t="shared" si="0"/>
        <v>192.43454038997214</v>
      </c>
      <c r="H8" s="13">
        <f t="shared" si="0"/>
        <v>231.69</v>
      </c>
      <c r="I8" s="13"/>
      <c r="J8" s="13">
        <f t="shared" si="0"/>
        <v>257.26</v>
      </c>
      <c r="K8" s="13">
        <f t="shared" si="0"/>
        <v>262.12</v>
      </c>
      <c r="L8" s="13">
        <f t="shared" si="0"/>
        <v>268.84000000000003</v>
      </c>
      <c r="M8" s="13">
        <f t="shared" si="0"/>
        <v>271.86</v>
      </c>
      <c r="N8" s="13">
        <f t="shared" si="0"/>
        <v>276.08</v>
      </c>
      <c r="O8" s="13">
        <v>278.89</v>
      </c>
      <c r="P8" s="13">
        <f>SUM(P6:P7)</f>
        <v>282.10000000000002</v>
      </c>
      <c r="Q8" s="13">
        <f>SUM(Q6:Q7)</f>
        <v>285</v>
      </c>
      <c r="R8" s="13">
        <f>SUM(R6:R7)</f>
        <v>289.31</v>
      </c>
      <c r="S8" s="13">
        <f t="shared" ref="S8:T8" si="1">SUM(S6:S7)</f>
        <v>292.80123322359879</v>
      </c>
      <c r="T8" s="13">
        <f t="shared" si="1"/>
        <v>294.58407838810979</v>
      </c>
      <c r="U8" s="13">
        <f>SUM(U6:U7)</f>
        <v>296.39999999999998</v>
      </c>
      <c r="V8" s="13">
        <f t="shared" ref="V8:W8" si="2">SUM(V6:V7)</f>
        <v>298.98</v>
      </c>
      <c r="W8" s="13">
        <f t="shared" si="2"/>
        <v>301.84000000000003</v>
      </c>
      <c r="X8" s="13">
        <v>303.16000000000003</v>
      </c>
      <c r="Y8" s="13">
        <v>303.73</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
  <sheetViews>
    <sheetView workbookViewId="0">
      <selection activeCell="Q19" sqref="Q19"/>
    </sheetView>
  </sheetViews>
  <sheetFormatPr defaultRowHeight="15" x14ac:dyDescent="0.25"/>
  <sheetData>
    <row r="1" spans="1:30" x14ac:dyDescent="0.25">
      <c r="A1" t="s">
        <v>2</v>
      </c>
    </row>
    <row r="3" spans="1:30" x14ac:dyDescent="0.25">
      <c r="A3" s="4"/>
    </row>
    <row r="4" spans="1:30" ht="26.25" x14ac:dyDescent="0.25">
      <c r="A4" s="10" t="s">
        <v>14</v>
      </c>
    </row>
    <row r="5" spans="1:30" x14ac:dyDescent="0.25">
      <c r="A5" s="5" t="s">
        <v>15</v>
      </c>
      <c r="B5" s="5" t="s">
        <v>7</v>
      </c>
      <c r="C5" s="5">
        <v>1993</v>
      </c>
      <c r="D5" s="5">
        <v>1994</v>
      </c>
      <c r="E5" s="5">
        <v>1995</v>
      </c>
      <c r="F5" s="5">
        <v>1996</v>
      </c>
      <c r="G5" s="5">
        <v>1997</v>
      </c>
      <c r="H5" s="5">
        <v>1998</v>
      </c>
      <c r="I5" s="5">
        <v>1999</v>
      </c>
      <c r="J5" s="5">
        <v>2000</v>
      </c>
      <c r="K5" s="5">
        <v>2001</v>
      </c>
      <c r="L5" s="5">
        <v>2002</v>
      </c>
      <c r="M5" s="5">
        <v>2003</v>
      </c>
      <c r="N5" s="5">
        <v>2004</v>
      </c>
      <c r="O5" s="5">
        <v>2005</v>
      </c>
      <c r="P5" s="5">
        <v>2006</v>
      </c>
      <c r="Q5" s="5">
        <v>2007</v>
      </c>
      <c r="R5" s="5">
        <v>2008</v>
      </c>
      <c r="S5" s="5">
        <v>2009</v>
      </c>
      <c r="T5" s="5">
        <v>2010</v>
      </c>
      <c r="U5" s="5">
        <v>2011</v>
      </c>
      <c r="V5" s="5">
        <v>2012</v>
      </c>
      <c r="W5" s="5">
        <v>2013</v>
      </c>
      <c r="X5" s="5">
        <v>2014</v>
      </c>
      <c r="Y5" s="5">
        <v>2015</v>
      </c>
      <c r="Z5" s="5">
        <v>2016</v>
      </c>
      <c r="AA5" s="5">
        <v>2017</v>
      </c>
      <c r="AB5" s="5">
        <v>2018</v>
      </c>
      <c r="AC5" s="5">
        <v>2019</v>
      </c>
      <c r="AD5" s="5">
        <v>2020</v>
      </c>
    </row>
    <row r="6" spans="1:30" x14ac:dyDescent="0.25">
      <c r="A6" s="6" t="s">
        <v>16</v>
      </c>
      <c r="B6" s="11" t="s">
        <v>17</v>
      </c>
      <c r="C6" s="9">
        <v>1289585</v>
      </c>
      <c r="D6" s="9">
        <v>1411275</v>
      </c>
      <c r="E6" s="9">
        <v>1247957</v>
      </c>
      <c r="F6" s="9">
        <v>1512284</v>
      </c>
      <c r="G6" s="9">
        <v>1387932</v>
      </c>
      <c r="H6" s="9">
        <v>1396052</v>
      </c>
      <c r="I6" s="9">
        <v>1349117</v>
      </c>
      <c r="J6" s="9">
        <v>1422750</v>
      </c>
      <c r="K6" s="9">
        <v>1458837</v>
      </c>
      <c r="L6" s="9">
        <v>1496665</v>
      </c>
      <c r="M6" s="9">
        <v>1822887</v>
      </c>
      <c r="N6" s="9">
        <v>1820390</v>
      </c>
      <c r="O6" s="9">
        <v>2033390</v>
      </c>
      <c r="P6" s="9">
        <v>2242755</v>
      </c>
      <c r="Q6" s="9">
        <v>2042735</v>
      </c>
      <c r="R6" s="9">
        <v>2055341</v>
      </c>
      <c r="S6" s="9">
        <v>1853772</v>
      </c>
      <c r="T6" s="9">
        <v>1808066</v>
      </c>
      <c r="U6" s="9">
        <v>2040015</v>
      </c>
      <c r="V6" s="9">
        <v>2152467</v>
      </c>
      <c r="W6" s="9">
        <v>2190572</v>
      </c>
      <c r="X6" s="12">
        <v>3463295.4</v>
      </c>
      <c r="Y6" s="12">
        <v>3922547</v>
      </c>
      <c r="Z6" s="12">
        <v>4013145</v>
      </c>
      <c r="AA6" s="12">
        <v>3295974</v>
      </c>
      <c r="AB6" s="12">
        <v>4367576</v>
      </c>
      <c r="AC6" s="12">
        <v>3326578</v>
      </c>
      <c r="AD6" s="12">
        <v>2375840</v>
      </c>
    </row>
    <row r="7" spans="1:30" x14ac:dyDescent="0.25">
      <c r="A7" s="6" t="s">
        <v>18</v>
      </c>
      <c r="B7" s="11" t="s">
        <v>17</v>
      </c>
      <c r="C7" s="9">
        <v>798081</v>
      </c>
      <c r="D7" s="9">
        <v>843605</v>
      </c>
      <c r="E7" s="9">
        <v>843953</v>
      </c>
      <c r="F7" s="9">
        <v>818119</v>
      </c>
      <c r="G7" s="9">
        <v>1179128</v>
      </c>
      <c r="H7" s="9">
        <v>1074121</v>
      </c>
      <c r="I7" s="9">
        <v>1047198</v>
      </c>
      <c r="J7" s="9">
        <v>1186289</v>
      </c>
      <c r="K7" s="9">
        <v>1155464</v>
      </c>
      <c r="L7" s="9">
        <v>1148889</v>
      </c>
      <c r="M7" s="9">
        <v>1184211</v>
      </c>
      <c r="N7" s="9">
        <v>1137607</v>
      </c>
      <c r="O7" s="9">
        <v>1202710</v>
      </c>
      <c r="P7" s="9">
        <v>1475508</v>
      </c>
      <c r="Q7" s="9">
        <v>1199335</v>
      </c>
      <c r="R7" s="9">
        <v>1372031</v>
      </c>
      <c r="S7" s="9">
        <v>1520419</v>
      </c>
      <c r="T7" s="9">
        <v>1566071</v>
      </c>
      <c r="U7" s="9">
        <v>1855622</v>
      </c>
      <c r="V7" s="9">
        <v>1758340</v>
      </c>
      <c r="W7" s="9">
        <v>1733423</v>
      </c>
      <c r="X7" s="12">
        <v>2886440.4</v>
      </c>
      <c r="Y7" s="12">
        <v>2108495</v>
      </c>
      <c r="Z7" s="12">
        <v>2089485</v>
      </c>
      <c r="AA7" s="12">
        <v>1688661</v>
      </c>
      <c r="AB7" s="12">
        <v>1693383</v>
      </c>
      <c r="AC7" s="12">
        <v>1961285</v>
      </c>
      <c r="AD7" s="12">
        <v>1851634</v>
      </c>
    </row>
    <row r="8" spans="1:30" x14ac:dyDescent="0.25">
      <c r="A8" s="6" t="s">
        <v>19</v>
      </c>
      <c r="B8" s="11" t="s">
        <v>17</v>
      </c>
      <c r="C8" s="9">
        <f t="shared" ref="C8:S8" si="0">SUM(C6:C7)</f>
        <v>2087666</v>
      </c>
      <c r="D8" s="9">
        <f t="shared" si="0"/>
        <v>2254880</v>
      </c>
      <c r="E8" s="9">
        <f t="shared" si="0"/>
        <v>2091910</v>
      </c>
      <c r="F8" s="9">
        <f t="shared" si="0"/>
        <v>2330403</v>
      </c>
      <c r="G8" s="9">
        <f t="shared" si="0"/>
        <v>2567060</v>
      </c>
      <c r="H8" s="9">
        <f t="shared" si="0"/>
        <v>2470173</v>
      </c>
      <c r="I8" s="9">
        <f t="shared" si="0"/>
        <v>2396315</v>
      </c>
      <c r="J8" s="9">
        <f t="shared" si="0"/>
        <v>2609039</v>
      </c>
      <c r="K8" s="9">
        <f t="shared" si="0"/>
        <v>2614301</v>
      </c>
      <c r="L8" s="9">
        <f t="shared" si="0"/>
        <v>2645554</v>
      </c>
      <c r="M8" s="9">
        <f t="shared" si="0"/>
        <v>3007098</v>
      </c>
      <c r="N8" s="9">
        <f t="shared" si="0"/>
        <v>2957997</v>
      </c>
      <c r="O8" s="9">
        <f t="shared" si="0"/>
        <v>3236100</v>
      </c>
      <c r="P8" s="9">
        <f t="shared" si="0"/>
        <v>3718263</v>
      </c>
      <c r="Q8" s="9">
        <f t="shared" si="0"/>
        <v>3242070</v>
      </c>
      <c r="R8" s="9">
        <f t="shared" si="0"/>
        <v>3427372</v>
      </c>
      <c r="S8" s="9">
        <f t="shared" si="0"/>
        <v>3374191</v>
      </c>
      <c r="T8" s="9">
        <f>SUM(T6:T7)</f>
        <v>3374137</v>
      </c>
      <c r="U8" s="9">
        <f>SUM(U6:U7)</f>
        <v>3895637</v>
      </c>
      <c r="V8" s="9">
        <f>SUM(V6:V7)</f>
        <v>3910807</v>
      </c>
      <c r="W8" s="9">
        <f>SUM(W6:W7)</f>
        <v>3923995</v>
      </c>
      <c r="X8" s="9">
        <f t="shared" ref="X8:Y8" si="1">SUM(X6:X7)</f>
        <v>6349735.7999999998</v>
      </c>
      <c r="Y8" s="9">
        <f t="shared" si="1"/>
        <v>6031042</v>
      </c>
      <c r="Z8" s="9">
        <f>SUM(Z6:Z7)</f>
        <v>6102630</v>
      </c>
      <c r="AA8" s="9">
        <f t="shared" ref="AA8:AB8" si="2">SUM(AA6:AA7)</f>
        <v>4984635</v>
      </c>
      <c r="AB8" s="9">
        <f t="shared" si="2"/>
        <v>6060959</v>
      </c>
      <c r="AC8" s="9">
        <v>5287863</v>
      </c>
      <c r="AD8" s="9">
        <v>4227474</v>
      </c>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workbookViewId="0">
      <selection activeCell="J17" sqref="J17"/>
    </sheetView>
  </sheetViews>
  <sheetFormatPr defaultRowHeight="15" x14ac:dyDescent="0.25"/>
  <sheetData>
    <row r="1" spans="1:22" x14ac:dyDescent="0.25">
      <c r="A1" t="s">
        <v>3</v>
      </c>
    </row>
    <row r="3" spans="1:22" ht="64.5" x14ac:dyDescent="0.25">
      <c r="A3" s="3" t="s">
        <v>6</v>
      </c>
    </row>
    <row r="4" spans="1:22" x14ac:dyDescent="0.25">
      <c r="B4" s="5" t="s">
        <v>7</v>
      </c>
      <c r="C4" s="5">
        <v>2001</v>
      </c>
      <c r="D4" s="5">
        <v>2002</v>
      </c>
      <c r="E4" s="5">
        <v>2003</v>
      </c>
      <c r="F4" s="5">
        <v>2004</v>
      </c>
      <c r="G4" s="5">
        <v>2005</v>
      </c>
      <c r="H4" s="5">
        <v>2006</v>
      </c>
      <c r="I4" s="5">
        <v>2007</v>
      </c>
      <c r="J4" s="5">
        <v>2008</v>
      </c>
      <c r="K4" s="5">
        <v>2009</v>
      </c>
      <c r="L4" s="5">
        <v>2010</v>
      </c>
      <c r="M4" s="5">
        <v>2011</v>
      </c>
      <c r="N4" s="5">
        <v>2012</v>
      </c>
      <c r="O4" s="5">
        <v>2013</v>
      </c>
      <c r="P4" s="5">
        <v>2014</v>
      </c>
      <c r="Q4" s="5">
        <v>2015</v>
      </c>
      <c r="R4" s="5">
        <v>2016</v>
      </c>
      <c r="S4" s="5">
        <v>2017</v>
      </c>
      <c r="T4" s="5">
        <v>2018</v>
      </c>
      <c r="U4" s="5">
        <v>2019</v>
      </c>
      <c r="V4" s="5">
        <v>2020</v>
      </c>
    </row>
    <row r="5" spans="1:22" x14ac:dyDescent="0.25">
      <c r="A5" s="6" t="s">
        <v>8</v>
      </c>
      <c r="B5" s="7" t="s">
        <v>9</v>
      </c>
      <c r="C5" s="8">
        <v>55.871104816273018</v>
      </c>
      <c r="D5" s="8">
        <v>55.896402825531844</v>
      </c>
      <c r="E5" s="8">
        <v>54.556745883214546</v>
      </c>
      <c r="F5" s="8">
        <v>51.16707526893768</v>
      </c>
      <c r="G5" s="8">
        <v>51.739187163134694</v>
      </c>
      <c r="H5" s="8">
        <v>50.985709518936282</v>
      </c>
      <c r="I5" s="8">
        <v>54.863021653483756</v>
      </c>
      <c r="J5" s="8">
        <v>54.746276079446623</v>
      </c>
      <c r="K5" s="8">
        <v>55</v>
      </c>
      <c r="L5" s="8">
        <v>54.187340828078867</v>
      </c>
      <c r="M5" s="8">
        <v>53.909919691687733</v>
      </c>
      <c r="N5" s="8">
        <v>53.282823014973147</v>
      </c>
      <c r="O5" s="8">
        <v>53.17726493850563</v>
      </c>
      <c r="P5" s="8">
        <v>53.025018629105737</v>
      </c>
      <c r="Q5" s="8">
        <v>53.025018629105737</v>
      </c>
      <c r="R5" s="8">
        <v>53</v>
      </c>
      <c r="S5" s="8">
        <v>53</v>
      </c>
      <c r="T5" s="8">
        <v>52</v>
      </c>
      <c r="U5" s="8">
        <v>52</v>
      </c>
      <c r="V5" s="8">
        <v>52</v>
      </c>
    </row>
    <row r="6" spans="1:22" x14ac:dyDescent="0.25">
      <c r="A6" s="6" t="s">
        <v>10</v>
      </c>
      <c r="B6" s="7" t="s">
        <v>9</v>
      </c>
      <c r="C6" s="8">
        <v>33.093480515739422</v>
      </c>
      <c r="D6" s="8">
        <v>33.127021178058342</v>
      </c>
      <c r="E6" s="8">
        <v>34.02160647050323</v>
      </c>
      <c r="F6" s="8">
        <v>37.447194199866424</v>
      </c>
      <c r="G6" s="8">
        <v>36.759149006384447</v>
      </c>
      <c r="H6" s="8">
        <v>37.751468106282935</v>
      </c>
      <c r="I6" s="8">
        <v>33.499179430047896</v>
      </c>
      <c r="J6" s="8">
        <v>33.410008872750602</v>
      </c>
      <c r="K6" s="8">
        <v>33</v>
      </c>
      <c r="L6" s="8">
        <v>33.229869607033841</v>
      </c>
      <c r="M6" s="8">
        <v>33.184686692749885</v>
      </c>
      <c r="N6" s="8">
        <v>33.500478441270459</v>
      </c>
      <c r="O6" s="8">
        <v>33.520077439306313</v>
      </c>
      <c r="P6" s="8">
        <v>33.671165292768443</v>
      </c>
      <c r="Q6" s="8">
        <v>33.671165292768443</v>
      </c>
      <c r="R6" s="8">
        <v>34</v>
      </c>
      <c r="S6" s="8">
        <v>34</v>
      </c>
      <c r="T6" s="8">
        <v>34</v>
      </c>
      <c r="U6" s="8">
        <v>35</v>
      </c>
      <c r="V6" s="8">
        <v>35</v>
      </c>
    </row>
    <row r="7" spans="1:22" x14ac:dyDescent="0.25">
      <c r="A7" s="6" t="s">
        <v>11</v>
      </c>
      <c r="B7" s="7" t="s">
        <v>9</v>
      </c>
      <c r="C7" s="8">
        <v>8.2745796262860782</v>
      </c>
      <c r="D7" s="8">
        <v>8.3021195751100514</v>
      </c>
      <c r="E7" s="8">
        <v>8.6568655144248687</v>
      </c>
      <c r="F7" s="8">
        <v>8.6380457130220769</v>
      </c>
      <c r="G7" s="8">
        <v>8.8477020651313438</v>
      </c>
      <c r="H7" s="8">
        <v>8.6215932628291547</v>
      </c>
      <c r="I7" s="8">
        <v>9.0459046959810347</v>
      </c>
      <c r="J7" s="8">
        <v>9.2500907799966665</v>
      </c>
      <c r="K7" s="8">
        <v>10</v>
      </c>
      <c r="L7" s="8">
        <v>9.7701037554146595</v>
      </c>
      <c r="M7" s="8">
        <v>10.048375502459935</v>
      </c>
      <c r="N7" s="8">
        <v>10.412378849506295</v>
      </c>
      <c r="O7" s="8">
        <v>10.438885353699604</v>
      </c>
      <c r="P7" s="8">
        <v>10.390824569476788</v>
      </c>
      <c r="Q7" s="8">
        <v>10.390824569476788</v>
      </c>
      <c r="R7" s="8">
        <v>10</v>
      </c>
      <c r="S7" s="8">
        <v>10</v>
      </c>
      <c r="T7" s="8">
        <v>11</v>
      </c>
      <c r="U7" s="8">
        <v>10</v>
      </c>
      <c r="V7" s="8">
        <v>10</v>
      </c>
    </row>
    <row r="8" spans="1:22" x14ac:dyDescent="0.25">
      <c r="A8" s="6" t="s">
        <v>12</v>
      </c>
      <c r="B8" s="7" t="s">
        <v>9</v>
      </c>
      <c r="C8" s="8">
        <v>2.7608350417014837</v>
      </c>
      <c r="D8" s="8">
        <v>2.7560606788908153</v>
      </c>
      <c r="E8" s="8">
        <v>2.7647821318573431</v>
      </c>
      <c r="F8" s="8">
        <v>2.7476848181738229</v>
      </c>
      <c r="G8" s="8">
        <v>2.7267182661410669</v>
      </c>
      <c r="H8" s="8">
        <v>2.6412291119515969</v>
      </c>
      <c r="I8" s="8">
        <v>2.5918942204873119</v>
      </c>
      <c r="J8" s="8">
        <v>2.5936242678061165</v>
      </c>
      <c r="K8" s="8">
        <v>2</v>
      </c>
      <c r="L8" s="8">
        <v>2.8126858094726219</v>
      </c>
      <c r="M8" s="8">
        <v>2.8570181131024421</v>
      </c>
      <c r="N8" s="8">
        <v>2.8043196942500894</v>
      </c>
      <c r="O8" s="8">
        <v>2.8637722684884537</v>
      </c>
      <c r="P8" s="8">
        <v>2.9129915086490317</v>
      </c>
      <c r="Q8" s="8">
        <v>2.9129915086490317</v>
      </c>
      <c r="R8" s="8">
        <v>3</v>
      </c>
      <c r="S8" s="8">
        <v>3</v>
      </c>
      <c r="T8" s="8">
        <v>3</v>
      </c>
      <c r="U8" s="8">
        <v>3</v>
      </c>
      <c r="V8" s="8">
        <v>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
  <sheetViews>
    <sheetView tabSelected="1" workbookViewId="0">
      <selection activeCell="L3" sqref="L3"/>
    </sheetView>
  </sheetViews>
  <sheetFormatPr defaultRowHeight="15" x14ac:dyDescent="0.25"/>
  <cols>
    <col min="1" max="1" width="48.28515625" bestFit="1" customWidth="1"/>
  </cols>
  <sheetData>
    <row r="1" spans="1:6" x14ac:dyDescent="0.25">
      <c r="A1" s="2" t="s">
        <v>4</v>
      </c>
    </row>
    <row r="3" spans="1:6" x14ac:dyDescent="0.25">
      <c r="A3" s="18" t="s">
        <v>31</v>
      </c>
      <c r="B3" s="19"/>
      <c r="C3" s="19"/>
      <c r="D3" s="19"/>
      <c r="E3" s="19"/>
      <c r="F3" s="19"/>
    </row>
    <row r="4" spans="1:6" x14ac:dyDescent="0.25">
      <c r="A4" s="20" t="s">
        <v>32</v>
      </c>
      <c r="B4" s="20" t="s">
        <v>33</v>
      </c>
      <c r="C4" s="22" t="s">
        <v>19</v>
      </c>
      <c r="D4" s="23" t="s">
        <v>18</v>
      </c>
      <c r="E4" s="23" t="s">
        <v>16</v>
      </c>
      <c r="F4" s="21"/>
    </row>
    <row r="5" spans="1:6" ht="45" x14ac:dyDescent="0.25">
      <c r="A5" s="24" t="s">
        <v>34</v>
      </c>
      <c r="B5" s="25" t="s">
        <v>35</v>
      </c>
      <c r="C5" s="27">
        <v>18.3</v>
      </c>
      <c r="D5" s="27">
        <v>15.4</v>
      </c>
      <c r="E5" s="27">
        <v>24.2</v>
      </c>
      <c r="F5" s="26"/>
    </row>
    <row r="6" spans="1:6" ht="45" x14ac:dyDescent="0.25">
      <c r="A6" s="24" t="s">
        <v>36</v>
      </c>
      <c r="B6" s="25" t="s">
        <v>35</v>
      </c>
      <c r="C6" s="27">
        <v>43.7</v>
      </c>
      <c r="D6" s="27">
        <v>48</v>
      </c>
      <c r="E6" s="27">
        <v>34.700000000000003</v>
      </c>
      <c r="F6" s="26"/>
    </row>
    <row r="7" spans="1:6" ht="45" x14ac:dyDescent="0.25">
      <c r="A7" s="24" t="s">
        <v>37</v>
      </c>
      <c r="B7" s="25" t="s">
        <v>35</v>
      </c>
      <c r="C7" s="27">
        <v>38</v>
      </c>
      <c r="D7" s="27">
        <v>36.6</v>
      </c>
      <c r="E7" s="27">
        <v>41.1</v>
      </c>
      <c r="F7" s="26"/>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6</vt:i4>
      </vt:variant>
    </vt:vector>
  </HeadingPairs>
  <TitlesOfParts>
    <vt:vector size="6" baseType="lpstr">
      <vt:lpstr>Graf 1</vt:lpstr>
      <vt:lpstr>Graf 2</vt:lpstr>
      <vt:lpstr>Graf 3</vt:lpstr>
      <vt:lpstr>Graf 4</vt:lpstr>
      <vt:lpstr>Graf 5</vt:lpstr>
      <vt:lpstr>Graf 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2021-07-22T12:18:48Z</dcterms:modified>
</cp:coreProperties>
</file>