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7640" activeTab="2"/>
  </bookViews>
  <sheets>
    <sheet name="Graf 1" sheetId="1" r:id="rId1"/>
    <sheet name="Graf 2" sheetId="2" r:id="rId2"/>
    <sheet name="Graf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5" l="1"/>
  <c r="D36" i="5"/>
  <c r="D35" i="5"/>
  <c r="E34" i="5"/>
  <c r="D34" i="5"/>
  <c r="E35" i="5"/>
  <c r="J21" i="5"/>
  <c r="I21" i="5"/>
  <c r="I22" i="5" s="1"/>
  <c r="G21" i="5"/>
  <c r="F21" i="5"/>
  <c r="D21" i="5"/>
  <c r="C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C22" i="5" l="1"/>
  <c r="K22" i="5"/>
  <c r="F22" i="5"/>
</calcChain>
</file>

<file path=xl/sharedStrings.xml><?xml version="1.0" encoding="utf-8"?>
<sst xmlns="http://schemas.openxmlformats.org/spreadsheetml/2006/main" count="64" uniqueCount="33">
  <si>
    <t>Število zaprtih sistemov in varnostni razred (I. VR – prvi varnostni razred; II. VR – drugi varnostni razred), v katerem se lahko dela z GSO v zaprtih sistemih v Sloveniji do 2020</t>
  </si>
  <si>
    <t>Število del in varnostni razred dela z GSO v Sloveniji do leta 2020</t>
  </si>
  <si>
    <t>ZAPRTI SISTEMI ZA DELO Z GSO</t>
  </si>
  <si>
    <t>Univerze</t>
  </si>
  <si>
    <t>Inštituti</t>
  </si>
  <si>
    <t>Podjetja</t>
  </si>
  <si>
    <t>Šole</t>
  </si>
  <si>
    <t>SKUPAJ</t>
  </si>
  <si>
    <t>Enota</t>
  </si>
  <si>
    <t>Število zaprtih sistemov za delo z GSO</t>
  </si>
  <si>
    <t>VARNOSTNI RAZREDI ZAPRTIH SISTEMOV ZA DELO Z GSO</t>
  </si>
  <si>
    <t>Institucije</t>
  </si>
  <si>
    <t>I.VR</t>
  </si>
  <si>
    <t>II.VR</t>
  </si>
  <si>
    <t>DELO Z GSO V ZAPRTIH SISTEMIH</t>
  </si>
  <si>
    <t>Število del z GSO v zaprtih sistemih</t>
  </si>
  <si>
    <t>VARNOSTNI RAZRED DELA Z GSO V ZAPRTEM SISTEMU</t>
  </si>
  <si>
    <t>DELO I.VR</t>
  </si>
  <si>
    <t>DELO II.VR</t>
  </si>
  <si>
    <t>Rezultati monitoringov prisotnosti GSO v semenu koruze, oljne ogrščice in soje v razdobju 2006–2020 (povzeto Vir: Monitoring GSO, NIB, 2020)</t>
  </si>
  <si>
    <t>Leto</t>
  </si>
  <si>
    <t>Koruza</t>
  </si>
  <si>
    <t>Oljna ogrščica</t>
  </si>
  <si>
    <t>Soja</t>
  </si>
  <si>
    <t>Skupaj</t>
  </si>
  <si>
    <t>Prisotnost GS koruze je bila zaznana / GM maize detected</t>
  </si>
  <si>
    <t>Prisotnost GS koruze ni bila zaznana / GM maize not detected</t>
  </si>
  <si>
    <t>Prisotnost GS oljne ogrščice je bila zaznana / GM oilseedrape detected</t>
  </si>
  <si>
    <t>Prisotnost GS oljne ogrščice ni bila zaznana / GM oilseed rape not detected</t>
  </si>
  <si>
    <t>Prisotnost GS soje je bila zaznana / GM soybean detected</t>
  </si>
  <si>
    <t>Prisotnost GS soje ni bila zaznana / GM soybean not detected</t>
  </si>
  <si>
    <t>Skupaj:</t>
  </si>
  <si>
    <t xml:space="preserve">Vsi vzorci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</si>
</sst>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justify" vertical="center"/>
    </xf>
    <xf numFmtId="0" fontId="0" fillId="2" borderId="0" xfId="0" applyFill="1"/>
    <xf numFmtId="0" fontId="3" fillId="0" borderId="0" xfId="0" applyFont="1"/>
    <xf numFmtId="0" fontId="1" fillId="0" borderId="0" xfId="1"/>
    <xf numFmtId="0" fontId="1" fillId="0" borderId="0" xfId="1" applyBorder="1"/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Border="1" applyAlignment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0" fillId="0" borderId="0" xfId="0" applyAlignment="1">
      <alignment horizontal="center" wrapText="1"/>
    </xf>
    <xf numFmtId="0" fontId="1" fillId="0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/>
  </cellXfs>
  <cellStyles count="2">
    <cellStyle name="Navadno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Semena koruze / Maize seeds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08792596679204"/>
          <c:y val="0.15624406881845282"/>
          <c:w val="0.60148875168288574"/>
          <c:h val="0.76810475722627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3'!$C$5</c:f>
              <c:strCache>
                <c:ptCount val="1"/>
                <c:pt idx="0">
                  <c:v>Prisotnost GS koruze je bila zaznana / GM maize detected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3'!$B$6:$B$20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3'!$C$6:$C$18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8D-4905-B156-01038828F595}"/>
            </c:ext>
          </c:extLst>
        </c:ser>
        <c:ser>
          <c:idx val="1"/>
          <c:order val="1"/>
          <c:tx>
            <c:strRef>
              <c:f>'Graf 3'!$D$5</c:f>
              <c:strCache>
                <c:ptCount val="1"/>
                <c:pt idx="0">
                  <c:v>Prisotnost GS koruze ni bila zaznana / GM maize not detected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'Graf 3'!$B$6:$B$20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3'!$D$6:$D$20</c:f>
              <c:numCache>
                <c:formatCode>General</c:formatCode>
                <c:ptCount val="15"/>
                <c:pt idx="0">
                  <c:v>13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26</c:v>
                </c:pt>
                <c:pt idx="7">
                  <c:v>25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8D-4905-B156-01038828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24263704"/>
        <c:axId val="1024273896"/>
      </c:barChart>
      <c:catAx>
        <c:axId val="102426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73896"/>
        <c:crosses val="autoZero"/>
        <c:auto val="1"/>
        <c:lblAlgn val="ctr"/>
        <c:lblOffset val="100"/>
        <c:noMultiLvlLbl val="0"/>
      </c:catAx>
      <c:valAx>
        <c:axId val="102427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Št. analiziranih vzorcev / No. of analysed samples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63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35799877865808"/>
          <c:y val="0.13235868382305871"/>
          <c:w val="0.16094730839692806"/>
          <c:h val="0.79899974393444728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l-S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l-S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Semena</a:t>
            </a:r>
            <a:r>
              <a:rPr lang="en-US" baseline="0"/>
              <a:t> </a:t>
            </a:r>
            <a:r>
              <a:rPr lang="en-US"/>
              <a:t>oljne ogrščice / Oilseed Rape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583444752570634"/>
          <c:y val="9.5991654889292691E-2"/>
          <c:w val="0.67264750274513641"/>
          <c:h val="0.84813917491082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3'!$F$5</c:f>
              <c:strCache>
                <c:ptCount val="1"/>
                <c:pt idx="0">
                  <c:v>Prisotnost GS oljne ogrščice je bila zaznana / GM oilseedrape detected</c:v>
                </c:pt>
              </c:strCache>
            </c:strRef>
          </c:tx>
          <c:invertIfNegative val="0"/>
          <c:cat>
            <c:numRef>
              <c:f>'Graf 3'!$E$6:$E$20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9A-4ED7-A90B-A8B180622F95}"/>
            </c:ext>
          </c:extLst>
        </c:ser>
        <c:ser>
          <c:idx val="1"/>
          <c:order val="1"/>
          <c:tx>
            <c:strRef>
              <c:f>'Graf 3'!$G$5</c:f>
              <c:strCache>
                <c:ptCount val="1"/>
                <c:pt idx="0">
                  <c:v>Prisotnost GS oljne ogrščice ni bila zaznana / GM oilseed rape not detected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'Graf 3'!$E$6:$E$20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3'!$G$6:$G$20</c:f>
              <c:numCache>
                <c:formatCode>General</c:formatCode>
                <c:ptCount val="15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9A-4ED7-A90B-A8B180622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024274288"/>
        <c:axId val="1024277424"/>
      </c:barChart>
      <c:catAx>
        <c:axId val="10242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77424"/>
        <c:crosses val="autoZero"/>
        <c:auto val="1"/>
        <c:lblAlgn val="ctr"/>
        <c:lblOffset val="100"/>
        <c:noMultiLvlLbl val="0"/>
      </c:catAx>
      <c:valAx>
        <c:axId val="102427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Št. analiziranih vzorcev / No. of analysed samples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74288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9273188148778706"/>
          <c:y val="0.15948713527597372"/>
          <c:w val="0.18110444302570294"/>
          <c:h val="0.75996340785868921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l-S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l-SI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Semena</a:t>
            </a:r>
            <a:r>
              <a:rPr lang="en-US" baseline="0"/>
              <a:t> </a:t>
            </a:r>
            <a:r>
              <a:rPr lang="sl-SI"/>
              <a:t>soj</a:t>
            </a:r>
            <a:r>
              <a:rPr lang="en-US"/>
              <a:t>e</a:t>
            </a:r>
            <a:r>
              <a:rPr lang="sl-SI"/>
              <a:t> / </a:t>
            </a:r>
            <a:r>
              <a:rPr lang="en-US"/>
              <a:t>S</a:t>
            </a:r>
            <a:r>
              <a:rPr lang="sl-SI"/>
              <a:t>oybean</a:t>
            </a:r>
            <a:r>
              <a:rPr lang="en-US"/>
              <a:t> seeds</a:t>
            </a:r>
            <a:endParaRPr lang="sl-SI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08792596679204"/>
          <c:y val="0.15624406881845282"/>
          <c:w val="0.60148875168288574"/>
          <c:h val="0.76810475722627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3'!$I$5</c:f>
              <c:strCache>
                <c:ptCount val="1"/>
                <c:pt idx="0">
                  <c:v>Prisotnost GS soje je bila zaznana / GM soybean detected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3'!$B$6:$B$20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3'!$I$6:$I$20</c:f>
              <c:numCache>
                <c:formatCode>General</c:formatCode>
                <c:ptCount val="15"/>
                <c:pt idx="1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1E-4EFB-BF0C-B39605BE091B}"/>
            </c:ext>
          </c:extLst>
        </c:ser>
        <c:ser>
          <c:idx val="1"/>
          <c:order val="1"/>
          <c:tx>
            <c:strRef>
              <c:f>'Graf 3'!$J$5</c:f>
              <c:strCache>
                <c:ptCount val="1"/>
                <c:pt idx="0">
                  <c:v>Prisotnost GS soje ni bila zaznana / GM soybean not detected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'Graf 3'!$B$6:$B$20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'Graf 3'!$J$6:$J$20</c:f>
              <c:numCache>
                <c:formatCode>General</c:formatCode>
                <c:ptCount val="15"/>
                <c:pt idx="1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1E-4EFB-BF0C-B39605BE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24274680"/>
        <c:axId val="1024273504"/>
      </c:barChart>
      <c:catAx>
        <c:axId val="102427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73504"/>
        <c:crosses val="autoZero"/>
        <c:auto val="1"/>
        <c:lblAlgn val="ctr"/>
        <c:lblOffset val="100"/>
        <c:noMultiLvlLbl val="0"/>
      </c:catAx>
      <c:valAx>
        <c:axId val="102427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Št. analiziranih vzorcev / No. of analysed samples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024274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35800524934385"/>
          <c:y val="0.13235860854816461"/>
          <c:w val="0.16094736339775706"/>
          <c:h val="0.79899951156412197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l-S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l-S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l-SI" sz="1400"/>
              <a:t>Skupni delež </a:t>
            </a:r>
            <a:r>
              <a:rPr lang="en-US" sz="1400"/>
              <a:t>analiziranih semen</a:t>
            </a:r>
            <a:r>
              <a:rPr lang="sl-SI" sz="1400"/>
              <a:t> koruze v letih 2006-20</a:t>
            </a:r>
            <a:r>
              <a:rPr lang="en-US" sz="1400"/>
              <a:t>20</a:t>
            </a:r>
            <a:r>
              <a:rPr lang="sl-SI" sz="1400" baseline="0"/>
              <a:t> /  Percentage of </a:t>
            </a:r>
            <a:r>
              <a:rPr lang="en-US" sz="1400" baseline="0"/>
              <a:t>analysed </a:t>
            </a:r>
            <a:r>
              <a:rPr lang="sl-SI" sz="1400" baseline="0"/>
              <a:t>maize</a:t>
            </a:r>
            <a:r>
              <a:rPr lang="en-US" sz="1400" baseline="0"/>
              <a:t> seeds</a:t>
            </a:r>
            <a:r>
              <a:rPr lang="sl-SI" sz="1400" baseline="0"/>
              <a:t> from 2006-20</a:t>
            </a:r>
            <a:r>
              <a:rPr lang="en-US" sz="1400" baseline="0"/>
              <a:t>20</a:t>
            </a:r>
            <a:endParaRPr lang="sl-SI" sz="14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3.2162292213473345E-2"/>
          <c:y val="0.14583341238971634"/>
          <c:w val="0.63638517060367483"/>
          <c:h val="0.8541666666666665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09E-4EA8-8B75-BCC964F4645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09E-4EA8-8B75-BCC964F4645E}"/>
              </c:ext>
            </c:extLst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3'!$D$30:$E$30</c:f>
              <c:strCache>
                <c:ptCount val="2"/>
                <c:pt idx="0">
                  <c:v>Prisotnost GS koruze je bila zaznana / GM maize detected</c:v>
                </c:pt>
                <c:pt idx="1">
                  <c:v>Prisotnost GS koruze ni bila zaznana / GM maize not detected</c:v>
                </c:pt>
              </c:strCache>
            </c:strRef>
          </c:cat>
          <c:val>
            <c:numRef>
              <c:f>'Graf 3'!$D$34:$E$34</c:f>
              <c:numCache>
                <c:formatCode>General</c:formatCode>
                <c:ptCount val="2"/>
                <c:pt idx="0">
                  <c:v>3.8759689922480618</c:v>
                </c:pt>
                <c:pt idx="1">
                  <c:v>96.124031007751938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9E-4EA8-8B75-BCC964F4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9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</c:legendEntry>
      <c:layout>
        <c:manualLayout>
          <c:xMode val="edge"/>
          <c:yMode val="edge"/>
          <c:x val="0.6966716002604938"/>
          <c:y val="0.25950493993128904"/>
          <c:w val="0.28078424407475389"/>
          <c:h val="0.466255468066491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l-SI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l-S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537142</xdr:colOff>
      <xdr:row>0</xdr:row>
      <xdr:rowOff>314326</xdr:rowOff>
    </xdr:from>
    <xdr:to>
      <xdr:col>18</xdr:col>
      <xdr:colOff>427128</xdr:colOff>
      <xdr:row>16</xdr:row>
      <xdr:rowOff>154186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9367" y="314326"/>
          <a:ext cx="5985986" cy="3840360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17</xdr:row>
      <xdr:rowOff>0</xdr:rowOff>
    </xdr:from>
    <xdr:to>
      <xdr:col>18</xdr:col>
      <xdr:colOff>439320</xdr:colOff>
      <xdr:row>37</xdr:row>
      <xdr:rowOff>140944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4191000"/>
          <a:ext cx="5992395" cy="3950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18</xdr:col>
      <xdr:colOff>603926</xdr:colOff>
      <xdr:row>19</xdr:row>
      <xdr:rowOff>103905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571500"/>
          <a:ext cx="4871126" cy="31519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585637</xdr:colOff>
      <xdr:row>36</xdr:row>
      <xdr:rowOff>140484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3810000"/>
          <a:ext cx="4852837" cy="3188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559253</xdr:colOff>
      <xdr:row>0</xdr:row>
      <xdr:rowOff>68036</xdr:rowOff>
    </xdr:from>
    <xdr:to>
      <xdr:col>22</xdr:col>
      <xdr:colOff>122464</xdr:colOff>
      <xdr:row>29</xdr:row>
      <xdr:rowOff>136072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219074</xdr:colOff>
      <xdr:row>0</xdr:row>
      <xdr:rowOff>68036</xdr:rowOff>
    </xdr:from>
    <xdr:to>
      <xdr:col>31</xdr:col>
      <xdr:colOff>421821</xdr:colOff>
      <xdr:row>29</xdr:row>
      <xdr:rowOff>136071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560616</xdr:colOff>
      <xdr:row>30</xdr:row>
      <xdr:rowOff>54427</xdr:rowOff>
    </xdr:from>
    <xdr:to>
      <xdr:col>22</xdr:col>
      <xdr:colOff>81644</xdr:colOff>
      <xdr:row>60</xdr:row>
      <xdr:rowOff>27215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193221</xdr:colOff>
      <xdr:row>30</xdr:row>
      <xdr:rowOff>61232</xdr:rowOff>
    </xdr:from>
    <xdr:to>
      <xdr:col>31</xdr:col>
      <xdr:colOff>421821</xdr:colOff>
      <xdr:row>60</xdr:row>
      <xdr:rowOff>40821</xdr:rowOff>
    </xdr:to>
    <xdr:grpSp>
      <xdr:nvGrpSpPr>
        <xdr:cNvPr id="7" name="Group 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>
          <a:grpSpLocks/>
        </xdr:cNvGrpSpPr>
      </xdr:nvGrpSpPr>
      <xdr:grpSpPr bwMode="auto">
        <a:xfrm>
          <a:off x="14113328" y="5776232"/>
          <a:ext cx="5739493" cy="5694589"/>
          <a:chOff x="11487150" y="8235665"/>
          <a:chExt cx="5070022" cy="4132489"/>
        </a:xfrm>
      </xdr:grpSpPr>
      <xdr:graphicFrame macro="">
        <xdr:nvGraphicFramePr>
          <xdr:cNvPr id="8" name="Chart 20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aphicFramePr>
            <a:graphicFrameLocks/>
          </xdr:cNvGraphicFramePr>
        </xdr:nvGraphicFramePr>
        <xdr:xfrm>
          <a:off x="11487150" y="8235665"/>
          <a:ext cx="5070022" cy="41324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/>
        </xdr:nvSpPr>
        <xdr:spPr>
          <a:xfrm>
            <a:off x="15497072" y="11590979"/>
            <a:ext cx="803551" cy="3779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/>
              <a:t>N=258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2" sqref="A12:C17"/>
    </sheetView>
  </sheetViews>
  <sheetFormatPr defaultRowHeight="15" x14ac:dyDescent="0.25"/>
  <cols>
    <col min="1" max="1" width="31.5703125" customWidth="1"/>
  </cols>
  <sheetData>
    <row r="1" spans="1:3" ht="90" x14ac:dyDescent="0.25">
      <c r="A1" s="1" t="s">
        <v>0</v>
      </c>
    </row>
    <row r="3" spans="1:3" x14ac:dyDescent="0.25">
      <c r="A3" s="2" t="s">
        <v>2</v>
      </c>
      <c r="B3" t="s">
        <v>8</v>
      </c>
    </row>
    <row r="4" spans="1:3" x14ac:dyDescent="0.25">
      <c r="A4" t="s">
        <v>3</v>
      </c>
      <c r="B4" s="13" t="s">
        <v>9</v>
      </c>
      <c r="C4">
        <v>36</v>
      </c>
    </row>
    <row r="5" spans="1:3" x14ac:dyDescent="0.25">
      <c r="A5" t="s">
        <v>4</v>
      </c>
      <c r="B5" s="13"/>
      <c r="C5">
        <v>34</v>
      </c>
    </row>
    <row r="6" spans="1:3" x14ac:dyDescent="0.25">
      <c r="A6" t="s">
        <v>5</v>
      </c>
      <c r="B6" s="13"/>
      <c r="C6">
        <v>20</v>
      </c>
    </row>
    <row r="7" spans="1:3" x14ac:dyDescent="0.25">
      <c r="A7" t="s">
        <v>6</v>
      </c>
      <c r="B7" s="13"/>
      <c r="C7">
        <v>1</v>
      </c>
    </row>
    <row r="8" spans="1:3" x14ac:dyDescent="0.25">
      <c r="A8" t="s">
        <v>7</v>
      </c>
      <c r="B8" s="13"/>
      <c r="C8">
        <v>91</v>
      </c>
    </row>
    <row r="11" spans="1:3" x14ac:dyDescent="0.25">
      <c r="A11" s="2" t="s">
        <v>10</v>
      </c>
      <c r="B11" s="2"/>
      <c r="C11" s="2"/>
    </row>
    <row r="12" spans="1:3" x14ac:dyDescent="0.25">
      <c r="A12" t="s">
        <v>11</v>
      </c>
      <c r="B12" t="s">
        <v>12</v>
      </c>
      <c r="C12" t="s">
        <v>13</v>
      </c>
    </row>
    <row r="13" spans="1:3" x14ac:dyDescent="0.25">
      <c r="A13" t="s">
        <v>7</v>
      </c>
      <c r="B13">
        <v>64</v>
      </c>
      <c r="C13">
        <v>27</v>
      </c>
    </row>
    <row r="14" spans="1:3" x14ac:dyDescent="0.25">
      <c r="A14" t="s">
        <v>6</v>
      </c>
      <c r="B14">
        <v>1</v>
      </c>
      <c r="C14">
        <v>0</v>
      </c>
    </row>
    <row r="15" spans="1:3" x14ac:dyDescent="0.25">
      <c r="A15" t="s">
        <v>5</v>
      </c>
      <c r="B15">
        <v>12</v>
      </c>
      <c r="C15">
        <v>8</v>
      </c>
    </row>
    <row r="16" spans="1:3" x14ac:dyDescent="0.25">
      <c r="A16" t="s">
        <v>4</v>
      </c>
      <c r="B16">
        <v>20</v>
      </c>
      <c r="C16">
        <v>14</v>
      </c>
    </row>
    <row r="17" spans="1:3" x14ac:dyDescent="0.25">
      <c r="A17" t="s">
        <v>3</v>
      </c>
      <c r="B17">
        <v>31</v>
      </c>
      <c r="C17">
        <v>5</v>
      </c>
    </row>
  </sheetData>
  <mergeCells count="1">
    <mergeCell ref="B4:B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7" sqref="G7"/>
    </sheetView>
  </sheetViews>
  <sheetFormatPr defaultRowHeight="15" x14ac:dyDescent="0.25"/>
  <sheetData>
    <row r="1" spans="1:6" x14ac:dyDescent="0.25">
      <c r="A1" t="s">
        <v>1</v>
      </c>
    </row>
    <row r="3" spans="1:6" x14ac:dyDescent="0.25">
      <c r="A3" s="2" t="s">
        <v>14</v>
      </c>
      <c r="B3" s="2"/>
      <c r="C3" s="2"/>
      <c r="D3" s="2"/>
    </row>
    <row r="4" spans="1:6" x14ac:dyDescent="0.25">
      <c r="B4" t="s">
        <v>8</v>
      </c>
    </row>
    <row r="5" spans="1:6" x14ac:dyDescent="0.25">
      <c r="A5" t="s">
        <v>3</v>
      </c>
      <c r="B5" s="13" t="s">
        <v>15</v>
      </c>
      <c r="C5">
        <v>41</v>
      </c>
    </row>
    <row r="6" spans="1:6" x14ac:dyDescent="0.25">
      <c r="A6" t="s">
        <v>4</v>
      </c>
      <c r="B6" s="13"/>
      <c r="C6">
        <v>65</v>
      </c>
    </row>
    <row r="7" spans="1:6" x14ac:dyDescent="0.25">
      <c r="A7" t="s">
        <v>5</v>
      </c>
      <c r="B7" s="13"/>
      <c r="C7">
        <v>45</v>
      </c>
    </row>
    <row r="8" spans="1:6" x14ac:dyDescent="0.25">
      <c r="A8" t="s">
        <v>6</v>
      </c>
      <c r="B8" s="13"/>
      <c r="C8">
        <v>2</v>
      </c>
    </row>
    <row r="9" spans="1:6" x14ac:dyDescent="0.25">
      <c r="A9" t="s">
        <v>7</v>
      </c>
      <c r="B9" s="13"/>
      <c r="C9">
        <v>153</v>
      </c>
    </row>
    <row r="12" spans="1:6" x14ac:dyDescent="0.25">
      <c r="A12" s="2" t="s">
        <v>16</v>
      </c>
      <c r="B12" s="2"/>
      <c r="C12" s="2"/>
      <c r="D12" s="2"/>
      <c r="E12" s="2"/>
      <c r="F12" s="2"/>
    </row>
    <row r="13" spans="1:6" x14ac:dyDescent="0.25">
      <c r="A13" t="s">
        <v>11</v>
      </c>
      <c r="B13" t="s">
        <v>17</v>
      </c>
      <c r="C13" t="s">
        <v>18</v>
      </c>
    </row>
    <row r="14" spans="1:6" x14ac:dyDescent="0.25">
      <c r="A14" t="s">
        <v>7</v>
      </c>
      <c r="B14">
        <v>90</v>
      </c>
      <c r="C14">
        <v>63</v>
      </c>
    </row>
    <row r="15" spans="1:6" x14ac:dyDescent="0.25">
      <c r="A15" t="s">
        <v>6</v>
      </c>
      <c r="B15">
        <v>2</v>
      </c>
      <c r="C15">
        <v>0</v>
      </c>
    </row>
    <row r="16" spans="1:6" x14ac:dyDescent="0.25">
      <c r="A16" t="s">
        <v>5</v>
      </c>
      <c r="B16">
        <v>23</v>
      </c>
      <c r="C16">
        <v>22</v>
      </c>
    </row>
    <row r="17" spans="1:3" x14ac:dyDescent="0.25">
      <c r="A17" t="s">
        <v>4</v>
      </c>
      <c r="B17">
        <v>28</v>
      </c>
      <c r="C17">
        <v>37</v>
      </c>
    </row>
    <row r="18" spans="1:3" x14ac:dyDescent="0.25">
      <c r="A18" t="s">
        <v>3</v>
      </c>
      <c r="B18">
        <v>37</v>
      </c>
      <c r="C18">
        <v>4</v>
      </c>
    </row>
  </sheetData>
  <mergeCells count="1">
    <mergeCell ref="B5:B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70" zoomScaleNormal="70" workbookViewId="0">
      <selection activeCell="H45" sqref="H45"/>
    </sheetView>
  </sheetViews>
  <sheetFormatPr defaultRowHeight="15" x14ac:dyDescent="0.25"/>
  <cols>
    <col min="1" max="12" width="9.140625" style="4"/>
    <col min="13" max="13" width="15.85546875" style="4" customWidth="1"/>
    <col min="14" max="268" width="9.140625" style="4"/>
    <col min="269" max="269" width="15.85546875" style="4" customWidth="1"/>
    <col min="270" max="524" width="9.140625" style="4"/>
    <col min="525" max="525" width="15.85546875" style="4" customWidth="1"/>
    <col min="526" max="780" width="9.140625" style="4"/>
    <col min="781" max="781" width="15.85546875" style="4" customWidth="1"/>
    <col min="782" max="1036" width="9.140625" style="4"/>
    <col min="1037" max="1037" width="15.85546875" style="4" customWidth="1"/>
    <col min="1038" max="1292" width="9.140625" style="4"/>
    <col min="1293" max="1293" width="15.85546875" style="4" customWidth="1"/>
    <col min="1294" max="1548" width="9.140625" style="4"/>
    <col min="1549" max="1549" width="15.85546875" style="4" customWidth="1"/>
    <col min="1550" max="1804" width="9.140625" style="4"/>
    <col min="1805" max="1805" width="15.85546875" style="4" customWidth="1"/>
    <col min="1806" max="2060" width="9.140625" style="4"/>
    <col min="2061" max="2061" width="15.85546875" style="4" customWidth="1"/>
    <col min="2062" max="2316" width="9.140625" style="4"/>
    <col min="2317" max="2317" width="15.85546875" style="4" customWidth="1"/>
    <col min="2318" max="2572" width="9.140625" style="4"/>
    <col min="2573" max="2573" width="15.85546875" style="4" customWidth="1"/>
    <col min="2574" max="2828" width="9.140625" style="4"/>
    <col min="2829" max="2829" width="15.85546875" style="4" customWidth="1"/>
    <col min="2830" max="3084" width="9.140625" style="4"/>
    <col min="3085" max="3085" width="15.85546875" style="4" customWidth="1"/>
    <col min="3086" max="3340" width="9.140625" style="4"/>
    <col min="3341" max="3341" width="15.85546875" style="4" customWidth="1"/>
    <col min="3342" max="3596" width="9.140625" style="4"/>
    <col min="3597" max="3597" width="15.85546875" style="4" customWidth="1"/>
    <col min="3598" max="3852" width="9.140625" style="4"/>
    <col min="3853" max="3853" width="15.85546875" style="4" customWidth="1"/>
    <col min="3854" max="4108" width="9.140625" style="4"/>
    <col min="4109" max="4109" width="15.85546875" style="4" customWidth="1"/>
    <col min="4110" max="4364" width="9.140625" style="4"/>
    <col min="4365" max="4365" width="15.85546875" style="4" customWidth="1"/>
    <col min="4366" max="4620" width="9.140625" style="4"/>
    <col min="4621" max="4621" width="15.85546875" style="4" customWidth="1"/>
    <col min="4622" max="4876" width="9.140625" style="4"/>
    <col min="4877" max="4877" width="15.85546875" style="4" customWidth="1"/>
    <col min="4878" max="5132" width="9.140625" style="4"/>
    <col min="5133" max="5133" width="15.85546875" style="4" customWidth="1"/>
    <col min="5134" max="5388" width="9.140625" style="4"/>
    <col min="5389" max="5389" width="15.85546875" style="4" customWidth="1"/>
    <col min="5390" max="5644" width="9.140625" style="4"/>
    <col min="5645" max="5645" width="15.85546875" style="4" customWidth="1"/>
    <col min="5646" max="5900" width="9.140625" style="4"/>
    <col min="5901" max="5901" width="15.85546875" style="4" customWidth="1"/>
    <col min="5902" max="6156" width="9.140625" style="4"/>
    <col min="6157" max="6157" width="15.85546875" style="4" customWidth="1"/>
    <col min="6158" max="6412" width="9.140625" style="4"/>
    <col min="6413" max="6413" width="15.85546875" style="4" customWidth="1"/>
    <col min="6414" max="6668" width="9.140625" style="4"/>
    <col min="6669" max="6669" width="15.85546875" style="4" customWidth="1"/>
    <col min="6670" max="6924" width="9.140625" style="4"/>
    <col min="6925" max="6925" width="15.85546875" style="4" customWidth="1"/>
    <col min="6926" max="7180" width="9.140625" style="4"/>
    <col min="7181" max="7181" width="15.85546875" style="4" customWidth="1"/>
    <col min="7182" max="7436" width="9.140625" style="4"/>
    <col min="7437" max="7437" width="15.85546875" style="4" customWidth="1"/>
    <col min="7438" max="7692" width="9.140625" style="4"/>
    <col min="7693" max="7693" width="15.85546875" style="4" customWidth="1"/>
    <col min="7694" max="7948" width="9.140625" style="4"/>
    <col min="7949" max="7949" width="15.85546875" style="4" customWidth="1"/>
    <col min="7950" max="8204" width="9.140625" style="4"/>
    <col min="8205" max="8205" width="15.85546875" style="4" customWidth="1"/>
    <col min="8206" max="8460" width="9.140625" style="4"/>
    <col min="8461" max="8461" width="15.85546875" style="4" customWidth="1"/>
    <col min="8462" max="8716" width="9.140625" style="4"/>
    <col min="8717" max="8717" width="15.85546875" style="4" customWidth="1"/>
    <col min="8718" max="8972" width="9.140625" style="4"/>
    <col min="8973" max="8973" width="15.85546875" style="4" customWidth="1"/>
    <col min="8974" max="9228" width="9.140625" style="4"/>
    <col min="9229" max="9229" width="15.85546875" style="4" customWidth="1"/>
    <col min="9230" max="9484" width="9.140625" style="4"/>
    <col min="9485" max="9485" width="15.85546875" style="4" customWidth="1"/>
    <col min="9486" max="9740" width="9.140625" style="4"/>
    <col min="9741" max="9741" width="15.85546875" style="4" customWidth="1"/>
    <col min="9742" max="9996" width="9.140625" style="4"/>
    <col min="9997" max="9997" width="15.85546875" style="4" customWidth="1"/>
    <col min="9998" max="10252" width="9.140625" style="4"/>
    <col min="10253" max="10253" width="15.85546875" style="4" customWidth="1"/>
    <col min="10254" max="10508" width="9.140625" style="4"/>
    <col min="10509" max="10509" width="15.85546875" style="4" customWidth="1"/>
    <col min="10510" max="10764" width="9.140625" style="4"/>
    <col min="10765" max="10765" width="15.85546875" style="4" customWidth="1"/>
    <col min="10766" max="11020" width="9.140625" style="4"/>
    <col min="11021" max="11021" width="15.85546875" style="4" customWidth="1"/>
    <col min="11022" max="11276" width="9.140625" style="4"/>
    <col min="11277" max="11277" width="15.85546875" style="4" customWidth="1"/>
    <col min="11278" max="11532" width="9.140625" style="4"/>
    <col min="11533" max="11533" width="15.85546875" style="4" customWidth="1"/>
    <col min="11534" max="11788" width="9.140625" style="4"/>
    <col min="11789" max="11789" width="15.85546875" style="4" customWidth="1"/>
    <col min="11790" max="12044" width="9.140625" style="4"/>
    <col min="12045" max="12045" width="15.85546875" style="4" customWidth="1"/>
    <col min="12046" max="12300" width="9.140625" style="4"/>
    <col min="12301" max="12301" width="15.85546875" style="4" customWidth="1"/>
    <col min="12302" max="12556" width="9.140625" style="4"/>
    <col min="12557" max="12557" width="15.85546875" style="4" customWidth="1"/>
    <col min="12558" max="12812" width="9.140625" style="4"/>
    <col min="12813" max="12813" width="15.85546875" style="4" customWidth="1"/>
    <col min="12814" max="13068" width="9.140625" style="4"/>
    <col min="13069" max="13069" width="15.85546875" style="4" customWidth="1"/>
    <col min="13070" max="13324" width="9.140625" style="4"/>
    <col min="13325" max="13325" width="15.85546875" style="4" customWidth="1"/>
    <col min="13326" max="13580" width="9.140625" style="4"/>
    <col min="13581" max="13581" width="15.85546875" style="4" customWidth="1"/>
    <col min="13582" max="13836" width="9.140625" style="4"/>
    <col min="13837" max="13837" width="15.85546875" style="4" customWidth="1"/>
    <col min="13838" max="14092" width="9.140625" style="4"/>
    <col min="14093" max="14093" width="15.85546875" style="4" customWidth="1"/>
    <col min="14094" max="14348" width="9.140625" style="4"/>
    <col min="14349" max="14349" width="15.85546875" style="4" customWidth="1"/>
    <col min="14350" max="14604" width="9.140625" style="4"/>
    <col min="14605" max="14605" width="15.85546875" style="4" customWidth="1"/>
    <col min="14606" max="14860" width="9.140625" style="4"/>
    <col min="14861" max="14861" width="15.85546875" style="4" customWidth="1"/>
    <col min="14862" max="15116" width="9.140625" style="4"/>
    <col min="15117" max="15117" width="15.85546875" style="4" customWidth="1"/>
    <col min="15118" max="15372" width="9.140625" style="4"/>
    <col min="15373" max="15373" width="15.85546875" style="4" customWidth="1"/>
    <col min="15374" max="15628" width="9.140625" style="4"/>
    <col min="15629" max="15629" width="15.85546875" style="4" customWidth="1"/>
    <col min="15630" max="15884" width="9.140625" style="4"/>
    <col min="15885" max="15885" width="15.85546875" style="4" customWidth="1"/>
    <col min="15886" max="16140" width="9.140625" style="4"/>
    <col min="16141" max="16141" width="15.85546875" style="4" customWidth="1"/>
    <col min="16142" max="16384" width="9.140625" style="4"/>
  </cols>
  <sheetData>
    <row r="1" spans="1:13" x14ac:dyDescent="0.25">
      <c r="A1" s="3" t="s">
        <v>19</v>
      </c>
    </row>
    <row r="3" spans="1:13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B4" s="11"/>
      <c r="C4" s="15" t="s">
        <v>21</v>
      </c>
      <c r="D4" s="16"/>
      <c r="E4" s="11"/>
      <c r="F4" s="15" t="s">
        <v>22</v>
      </c>
      <c r="G4" s="16"/>
      <c r="H4" s="11"/>
      <c r="I4" s="12" t="s">
        <v>23</v>
      </c>
      <c r="J4" s="12"/>
      <c r="K4" s="14" t="s">
        <v>24</v>
      </c>
    </row>
    <row r="5" spans="1:13" x14ac:dyDescent="0.25">
      <c r="B5" s="7" t="s">
        <v>20</v>
      </c>
      <c r="C5" s="7" t="s">
        <v>25</v>
      </c>
      <c r="D5" s="7" t="s">
        <v>26</v>
      </c>
      <c r="E5" s="7" t="s">
        <v>20</v>
      </c>
      <c r="F5" s="7" t="s">
        <v>27</v>
      </c>
      <c r="G5" s="7" t="s">
        <v>28</v>
      </c>
      <c r="H5" s="7" t="s">
        <v>20</v>
      </c>
      <c r="I5" s="7" t="s">
        <v>29</v>
      </c>
      <c r="J5" s="7" t="s">
        <v>30</v>
      </c>
      <c r="K5" s="14"/>
    </row>
    <row r="6" spans="1:13" x14ac:dyDescent="0.25">
      <c r="B6" s="7">
        <v>2006</v>
      </c>
      <c r="C6" s="7">
        <v>2</v>
      </c>
      <c r="D6" s="7">
        <v>13</v>
      </c>
      <c r="E6" s="7">
        <v>2006</v>
      </c>
      <c r="F6" s="7">
        <v>0</v>
      </c>
      <c r="G6" s="7">
        <v>5</v>
      </c>
      <c r="H6" s="7">
        <v>2006</v>
      </c>
      <c r="I6" s="7"/>
      <c r="J6" s="7"/>
      <c r="K6" s="7">
        <f t="shared" ref="K6:K19" si="0">SUM(C6:D6,F6:G6,I6:J6)</f>
        <v>20</v>
      </c>
    </row>
    <row r="7" spans="1:13" x14ac:dyDescent="0.25">
      <c r="B7" s="7">
        <v>2007</v>
      </c>
      <c r="C7" s="7">
        <v>1</v>
      </c>
      <c r="D7" s="7">
        <v>16</v>
      </c>
      <c r="E7" s="7">
        <v>2007</v>
      </c>
      <c r="F7" s="7">
        <v>0</v>
      </c>
      <c r="G7" s="7">
        <v>5</v>
      </c>
      <c r="H7" s="7">
        <v>2007</v>
      </c>
      <c r="I7" s="7">
        <v>0</v>
      </c>
      <c r="J7" s="7">
        <v>2</v>
      </c>
      <c r="K7" s="7">
        <f>SUM(C7:D7,F7:G7,I7:J7)</f>
        <v>24</v>
      </c>
      <c r="L7" s="6"/>
    </row>
    <row r="8" spans="1:13" x14ac:dyDescent="0.25">
      <c r="B8" s="7">
        <v>2008</v>
      </c>
      <c r="C8" s="7">
        <v>2</v>
      </c>
      <c r="D8" s="7">
        <v>14</v>
      </c>
      <c r="E8" s="7">
        <v>2008</v>
      </c>
      <c r="F8" s="7">
        <v>0</v>
      </c>
      <c r="G8" s="7">
        <v>6</v>
      </c>
      <c r="H8" s="7">
        <v>2008</v>
      </c>
      <c r="I8" s="7"/>
      <c r="J8" s="7"/>
      <c r="K8" s="7">
        <f t="shared" si="0"/>
        <v>22</v>
      </c>
    </row>
    <row r="9" spans="1:13" x14ac:dyDescent="0.25">
      <c r="B9" s="7">
        <v>2009</v>
      </c>
      <c r="C9" s="7">
        <v>1</v>
      </c>
      <c r="D9" s="7">
        <v>17</v>
      </c>
      <c r="E9" s="7">
        <v>2009</v>
      </c>
      <c r="F9" s="7">
        <v>0</v>
      </c>
      <c r="G9" s="7">
        <v>0</v>
      </c>
      <c r="H9" s="7">
        <v>2009</v>
      </c>
      <c r="I9" s="7"/>
      <c r="J9" s="7"/>
      <c r="K9" s="7">
        <f t="shared" si="0"/>
        <v>18</v>
      </c>
    </row>
    <row r="10" spans="1:13" x14ac:dyDescent="0.25">
      <c r="B10" s="7">
        <v>2010</v>
      </c>
      <c r="C10" s="7">
        <v>0</v>
      </c>
      <c r="D10" s="7">
        <v>15</v>
      </c>
      <c r="E10" s="7">
        <v>2010</v>
      </c>
      <c r="F10" s="7">
        <v>0</v>
      </c>
      <c r="G10" s="7">
        <v>0</v>
      </c>
      <c r="H10" s="7">
        <v>2010</v>
      </c>
      <c r="I10" s="7"/>
      <c r="J10" s="7"/>
      <c r="K10" s="7">
        <f t="shared" si="0"/>
        <v>15</v>
      </c>
    </row>
    <row r="11" spans="1:13" x14ac:dyDescent="0.25">
      <c r="B11" s="7">
        <v>2011</v>
      </c>
      <c r="C11" s="7">
        <v>1</v>
      </c>
      <c r="D11" s="7">
        <v>20</v>
      </c>
      <c r="E11" s="7">
        <v>2011</v>
      </c>
      <c r="F11" s="7">
        <v>0</v>
      </c>
      <c r="G11" s="7">
        <v>5</v>
      </c>
      <c r="H11" s="7">
        <v>2011</v>
      </c>
      <c r="I11" s="7"/>
      <c r="J11" s="7"/>
      <c r="K11" s="7">
        <f t="shared" si="0"/>
        <v>26</v>
      </c>
    </row>
    <row r="12" spans="1:13" x14ac:dyDescent="0.25">
      <c r="B12" s="7">
        <v>2012</v>
      </c>
      <c r="C12" s="7">
        <v>2</v>
      </c>
      <c r="D12" s="7">
        <v>26</v>
      </c>
      <c r="E12" s="7">
        <v>2012</v>
      </c>
      <c r="F12" s="7">
        <v>0</v>
      </c>
      <c r="G12" s="7">
        <v>0</v>
      </c>
      <c r="H12" s="7">
        <v>2012</v>
      </c>
      <c r="I12" s="7"/>
      <c r="J12" s="7"/>
      <c r="K12" s="7">
        <f>SUM(C12:D12,F12:G12,I12:J12)</f>
        <v>28</v>
      </c>
    </row>
    <row r="13" spans="1:13" x14ac:dyDescent="0.25">
      <c r="B13" s="7">
        <v>2013</v>
      </c>
      <c r="C13" s="7">
        <v>0</v>
      </c>
      <c r="D13" s="7">
        <v>25</v>
      </c>
      <c r="E13" s="7">
        <v>2013</v>
      </c>
      <c r="F13" s="7">
        <v>0</v>
      </c>
      <c r="G13" s="7">
        <v>4</v>
      </c>
      <c r="H13" s="7">
        <v>2013</v>
      </c>
      <c r="I13" s="7"/>
      <c r="J13" s="7"/>
      <c r="K13" s="7">
        <f t="shared" si="0"/>
        <v>29</v>
      </c>
    </row>
    <row r="14" spans="1:13" x14ac:dyDescent="0.25">
      <c r="B14" s="7">
        <v>2014</v>
      </c>
      <c r="C14" s="7">
        <v>0</v>
      </c>
      <c r="D14" s="7">
        <v>13</v>
      </c>
      <c r="E14" s="7">
        <v>2014</v>
      </c>
      <c r="F14" s="7">
        <v>0</v>
      </c>
      <c r="G14" s="7">
        <v>5</v>
      </c>
      <c r="H14" s="7">
        <v>2014</v>
      </c>
      <c r="I14" s="7">
        <v>0</v>
      </c>
      <c r="J14" s="7">
        <v>3</v>
      </c>
      <c r="K14" s="7">
        <f t="shared" si="0"/>
        <v>21</v>
      </c>
    </row>
    <row r="15" spans="1:13" x14ac:dyDescent="0.25">
      <c r="B15" s="7">
        <v>2015</v>
      </c>
      <c r="C15" s="7">
        <v>1</v>
      </c>
      <c r="D15" s="7">
        <v>14</v>
      </c>
      <c r="E15" s="7">
        <v>2015</v>
      </c>
      <c r="F15" s="7">
        <v>0</v>
      </c>
      <c r="G15" s="7">
        <v>5</v>
      </c>
      <c r="H15" s="7">
        <v>2015</v>
      </c>
      <c r="I15" s="7">
        <v>0</v>
      </c>
      <c r="J15" s="7">
        <v>2</v>
      </c>
      <c r="K15" s="7">
        <f t="shared" si="0"/>
        <v>22</v>
      </c>
    </row>
    <row r="16" spans="1:13" x14ac:dyDescent="0.25">
      <c r="B16" s="7">
        <v>2016</v>
      </c>
      <c r="C16" s="7">
        <v>0</v>
      </c>
      <c r="D16" s="7">
        <v>15</v>
      </c>
      <c r="E16" s="7">
        <v>2016</v>
      </c>
      <c r="F16" s="7">
        <v>0</v>
      </c>
      <c r="G16" s="7">
        <v>5</v>
      </c>
      <c r="H16" s="7">
        <v>2016</v>
      </c>
      <c r="I16" s="7">
        <v>0</v>
      </c>
      <c r="J16" s="7">
        <v>5</v>
      </c>
      <c r="K16" s="7">
        <f t="shared" si="0"/>
        <v>25</v>
      </c>
    </row>
    <row r="17" spans="2:15" x14ac:dyDescent="0.25">
      <c r="B17" s="7">
        <v>2017</v>
      </c>
      <c r="C17" s="7">
        <v>0</v>
      </c>
      <c r="D17" s="7">
        <v>15</v>
      </c>
      <c r="E17" s="7">
        <v>2017</v>
      </c>
      <c r="F17" s="7">
        <v>0</v>
      </c>
      <c r="G17" s="7">
        <v>5</v>
      </c>
      <c r="H17" s="7">
        <v>2017</v>
      </c>
      <c r="I17" s="7">
        <v>1</v>
      </c>
      <c r="J17" s="7">
        <v>3</v>
      </c>
      <c r="K17" s="7">
        <f t="shared" si="0"/>
        <v>24</v>
      </c>
    </row>
    <row r="18" spans="2:15" x14ac:dyDescent="0.25">
      <c r="B18" s="7">
        <v>2018</v>
      </c>
      <c r="C18" s="7">
        <v>0</v>
      </c>
      <c r="D18" s="7">
        <v>15</v>
      </c>
      <c r="E18" s="7">
        <v>2018</v>
      </c>
      <c r="F18" s="7">
        <v>0</v>
      </c>
      <c r="G18" s="7">
        <v>4</v>
      </c>
      <c r="H18" s="7">
        <v>2018</v>
      </c>
      <c r="I18" s="7">
        <v>1</v>
      </c>
      <c r="J18" s="7">
        <v>4</v>
      </c>
      <c r="K18" s="7">
        <f t="shared" si="0"/>
        <v>24</v>
      </c>
    </row>
    <row r="19" spans="2:15" x14ac:dyDescent="0.25">
      <c r="B19" s="7">
        <v>2019</v>
      </c>
      <c r="C19" s="7">
        <v>0</v>
      </c>
      <c r="D19" s="7">
        <v>15</v>
      </c>
      <c r="E19" s="7">
        <v>2019</v>
      </c>
      <c r="F19" s="7">
        <v>0</v>
      </c>
      <c r="G19" s="7">
        <v>2</v>
      </c>
      <c r="H19" s="7">
        <v>2019</v>
      </c>
      <c r="I19" s="7">
        <v>0</v>
      </c>
      <c r="J19" s="7">
        <v>4</v>
      </c>
      <c r="K19" s="7">
        <f t="shared" si="0"/>
        <v>21</v>
      </c>
    </row>
    <row r="20" spans="2:15" x14ac:dyDescent="0.25">
      <c r="B20" s="7">
        <v>2020</v>
      </c>
      <c r="C20" s="7">
        <v>0</v>
      </c>
      <c r="D20" s="7">
        <v>15</v>
      </c>
      <c r="E20" s="7">
        <v>2020</v>
      </c>
      <c r="F20" s="7">
        <v>0</v>
      </c>
      <c r="G20" s="7">
        <v>5</v>
      </c>
      <c r="H20" s="7">
        <v>2020</v>
      </c>
      <c r="I20" s="7">
        <v>0</v>
      </c>
      <c r="J20" s="7">
        <v>3</v>
      </c>
      <c r="K20" s="7">
        <f>SUM(C20:D20,F20:G20,I20:J20)</f>
        <v>23</v>
      </c>
    </row>
    <row r="21" spans="2:15" x14ac:dyDescent="0.25">
      <c r="B21" s="7" t="s">
        <v>31</v>
      </c>
      <c r="C21" s="7">
        <f>SUM(C6:C20)</f>
        <v>10</v>
      </c>
      <c r="D21" s="7">
        <f>SUM(D6:D20)</f>
        <v>248</v>
      </c>
      <c r="E21" s="7"/>
      <c r="F21" s="7">
        <f>SUM(F6:F20)</f>
        <v>0</v>
      </c>
      <c r="G21" s="7">
        <f>SUM(G6:G20)</f>
        <v>56</v>
      </c>
      <c r="H21" s="7"/>
      <c r="I21" s="7">
        <f>SUM(I6:I20)</f>
        <v>2</v>
      </c>
      <c r="J21" s="7">
        <f>SUM(J6:J20)</f>
        <v>26</v>
      </c>
      <c r="K21" s="7"/>
    </row>
    <row r="22" spans="2:15" x14ac:dyDescent="0.25">
      <c r="B22" s="7" t="s">
        <v>31</v>
      </c>
      <c r="C22" s="14">
        <f>SUM(C21:D21)</f>
        <v>258</v>
      </c>
      <c r="D22" s="14"/>
      <c r="E22" s="7"/>
      <c r="F22" s="14">
        <f>SUM(F21:G21)</f>
        <v>56</v>
      </c>
      <c r="G22" s="14"/>
      <c r="H22" s="7"/>
      <c r="I22" s="14">
        <f>SUM(I21:J21)</f>
        <v>28</v>
      </c>
      <c r="J22" s="14"/>
      <c r="K22" s="7">
        <f>SUM(K6:K20)</f>
        <v>342</v>
      </c>
    </row>
    <row r="25" spans="2:15" x14ac:dyDescent="0.25">
      <c r="C25" s="4" t="s">
        <v>32</v>
      </c>
      <c r="E25" s="8"/>
      <c r="F25" s="8"/>
    </row>
    <row r="26" spans="2:15" x14ac:dyDescent="0.25">
      <c r="B26" s="4" t="s">
        <v>21</v>
      </c>
      <c r="C26" s="4">
        <v>258</v>
      </c>
      <c r="D26" s="4">
        <v>10</v>
      </c>
      <c r="E26" s="4">
        <v>248</v>
      </c>
      <c r="M26" s="5"/>
      <c r="N26" s="5"/>
      <c r="O26" s="5"/>
    </row>
    <row r="27" spans="2:15" x14ac:dyDescent="0.25">
      <c r="B27" s="4" t="s">
        <v>22</v>
      </c>
      <c r="C27" s="4">
        <v>56</v>
      </c>
      <c r="D27" s="4">
        <v>0</v>
      </c>
      <c r="E27" s="4">
        <v>56</v>
      </c>
      <c r="M27" s="5"/>
      <c r="N27" s="5"/>
      <c r="O27" s="5"/>
    </row>
    <row r="28" spans="2:15" x14ac:dyDescent="0.25">
      <c r="B28" s="4" t="s">
        <v>23</v>
      </c>
      <c r="C28" s="4">
        <v>28</v>
      </c>
      <c r="D28" s="4">
        <v>2</v>
      </c>
      <c r="E28" s="4">
        <v>26</v>
      </c>
      <c r="M28" s="9"/>
      <c r="N28" s="10"/>
      <c r="O28" s="5"/>
    </row>
    <row r="29" spans="2:15" x14ac:dyDescent="0.25">
      <c r="E29" s="8"/>
      <c r="F29" s="8"/>
      <c r="M29" s="9"/>
      <c r="N29" s="10"/>
      <c r="O29" s="5"/>
    </row>
    <row r="30" spans="2:15" x14ac:dyDescent="0.25">
      <c r="D30" s="4" t="s">
        <v>25</v>
      </c>
      <c r="E30" s="4" t="s">
        <v>26</v>
      </c>
      <c r="F30" s="8"/>
      <c r="M30" s="9"/>
      <c r="N30" s="10"/>
      <c r="O30" s="5"/>
    </row>
    <row r="31" spans="2:15" x14ac:dyDescent="0.25">
      <c r="D31" s="4" t="s">
        <v>29</v>
      </c>
      <c r="E31" s="4" t="s">
        <v>30</v>
      </c>
      <c r="F31" s="8"/>
      <c r="M31" s="5"/>
      <c r="N31" s="5"/>
      <c r="O31" s="5"/>
    </row>
    <row r="32" spans="2:15" x14ac:dyDescent="0.25">
      <c r="D32" s="4" t="s">
        <v>28</v>
      </c>
      <c r="F32" s="8"/>
    </row>
    <row r="33" spans="2:6" x14ac:dyDescent="0.25">
      <c r="F33" s="8"/>
    </row>
    <row r="34" spans="2:6" x14ac:dyDescent="0.25">
      <c r="B34" s="4" t="s">
        <v>21</v>
      </c>
      <c r="D34" s="4">
        <f>D26/C26*100</f>
        <v>3.8759689922480618</v>
      </c>
      <c r="E34" s="4">
        <f>E26/C26*100</f>
        <v>96.124031007751938</v>
      </c>
      <c r="F34" s="8"/>
    </row>
    <row r="35" spans="2:6" x14ac:dyDescent="0.25">
      <c r="B35" s="4" t="s">
        <v>22</v>
      </c>
      <c r="D35" s="4">
        <f>D27/C27*100</f>
        <v>0</v>
      </c>
      <c r="E35" s="4">
        <f>E27/C27*100</f>
        <v>100</v>
      </c>
      <c r="F35" s="8"/>
    </row>
    <row r="36" spans="2:6" x14ac:dyDescent="0.25">
      <c r="B36" s="4" t="s">
        <v>23</v>
      </c>
      <c r="D36" s="4">
        <f>D28/C28*100</f>
        <v>7.1428571428571423</v>
      </c>
      <c r="E36" s="4">
        <f>E28/C28*100</f>
        <v>92.857142857142861</v>
      </c>
      <c r="F36" s="8"/>
    </row>
  </sheetData>
  <mergeCells count="6">
    <mergeCell ref="K4:K5"/>
    <mergeCell ref="C22:D22"/>
    <mergeCell ref="F22:G22"/>
    <mergeCell ref="I22:J22"/>
    <mergeCell ref="C4:D4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Graf 1</vt:lpstr>
      <vt:lpstr>Graf 2</vt:lpstr>
      <vt:lpstr>Graf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2021-08-18T12:14:18Z</dcterms:modified>
</cp:coreProperties>
</file>