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+xml"/>
  <Override PartName="/xl/comments9.xml" ContentType="application/vnd.openxmlformats-officedocument.spreadsheetml.comments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theme/themeOverride1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8928" tabRatio="601"/>
  </bookViews>
  <sheets>
    <sheet name="Graf 1" sheetId="1" r:id="rId1"/>
    <sheet name="Graf 2" sheetId="2" r:id="rId2"/>
    <sheet name="Graf 4" sheetId="4" r:id="rId3"/>
    <sheet name="Graf 3" sheetId="3" r:id="rId4"/>
    <sheet name="Graf 5" sheetId="5" r:id="rId5"/>
    <sheet name="Graf 6" sheetId="6" r:id="rId6"/>
    <sheet name="Graf 7" sheetId="7" r:id="rId7"/>
    <sheet name="Graf 8" sheetId="8" r:id="rId8"/>
    <sheet name="Graf 9" sheetId="9" r:id="rId9"/>
    <sheet name="Graf 10" sheetId="10" r:id="rId10"/>
    <sheet name="Graf 11" sheetId="11" r:id="rId11"/>
    <sheet name="Graf 12" sheetId="12" r:id="rId12"/>
    <sheet name="Graf 13" sheetId="13" r:id="rId13"/>
  </sheets>
  <externalReferences>
    <externalReference r:id="rId14"/>
    <externalReference r:id="rId15"/>
  </externalReferences>
  <calcPr calcId="162913"/>
</workbook>
</file>

<file path=xl/calcChain.xml><?xml version="1.0" encoding="utf-8"?>
<calcChain xmlns="http://schemas.openxmlformats.org/spreadsheetml/2006/main">
  <c r="X4" i="5" l="1"/>
  <c r="G3" i="6" l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D3" i="12" l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C16" i="1" l="1"/>
  <c r="P4" i="8" l="1"/>
  <c r="Q4" i="8" s="1"/>
  <c r="R4" i="8" s="1"/>
  <c r="S4" i="8" s="1"/>
  <c r="T4" i="8" s="1"/>
  <c r="U4" i="8" s="1"/>
  <c r="V4" i="8" s="1"/>
  <c r="W4" i="8" s="1"/>
  <c r="X4" i="8" s="1"/>
  <c r="Y4" i="8" s="1"/>
  <c r="Z4" i="8" s="1"/>
  <c r="AA4" i="8" s="1"/>
  <c r="AB4" i="8" s="1"/>
  <c r="AC4" i="8" s="1"/>
  <c r="AD4" i="8" s="1"/>
  <c r="P4" i="7"/>
  <c r="Q4" i="7" s="1"/>
  <c r="R4" i="7" s="1"/>
  <c r="S4" i="7" s="1"/>
  <c r="T4" i="7" s="1"/>
  <c r="U4" i="7" s="1"/>
  <c r="V4" i="7" s="1"/>
  <c r="W4" i="7" s="1"/>
  <c r="X4" i="7" s="1"/>
  <c r="Y4" i="7" s="1"/>
  <c r="Z4" i="7" s="1"/>
  <c r="AA4" i="7" s="1"/>
  <c r="AB4" i="7" s="1"/>
  <c r="AC4" i="7" s="1"/>
  <c r="AD4" i="7" s="1"/>
  <c r="I4" i="5" l="1"/>
  <c r="J4" i="5" s="1"/>
  <c r="K4" i="5" s="1"/>
  <c r="L4" i="5" s="1"/>
  <c r="M4" i="5" s="1"/>
  <c r="N4" i="5" s="1"/>
  <c r="O4" i="5" s="1"/>
  <c r="P4" i="5" s="1"/>
  <c r="Q4" i="5" s="1"/>
  <c r="R4" i="5" s="1"/>
  <c r="S4" i="5" s="1"/>
  <c r="T4" i="5" s="1"/>
  <c r="U4" i="5" s="1"/>
  <c r="V4" i="5" s="1"/>
  <c r="W4" i="5" s="1"/>
</calcChain>
</file>

<file path=xl/comments1.xml><?xml version="1.0" encoding="utf-8"?>
<comments xmlns="http://schemas.openxmlformats.org/spreadsheetml/2006/main">
  <authors>
    <author>Avtor</author>
  </authors>
  <commentList>
    <comment ref="A3" authorId="0" shapeId="0">
      <text>
        <r>
          <rPr>
            <sz val="10"/>
            <rFont val="Arial"/>
            <family val="2"/>
            <charset val="238"/>
          </rPr>
          <t>Slovenski naziv Y osi</t>
        </r>
      </text>
    </comment>
  </commentList>
</comments>
</file>

<file path=xl/comments2.xml><?xml version="1.0" encoding="utf-8"?>
<comments xmlns="http://schemas.openxmlformats.org/spreadsheetml/2006/main">
  <authors>
    <author>Avtor</author>
  </authors>
  <commentList>
    <comment ref="A3" authorId="0" shapeId="0">
      <text>
        <r>
          <rPr>
            <sz val="10"/>
            <rFont val="Arial"/>
            <family val="2"/>
            <charset val="238"/>
          </rPr>
          <t>Slovenski naziv X osi</t>
        </r>
      </text>
    </comment>
    <comment ref="A4" authorId="0" shapeId="0">
      <text>
        <r>
          <rPr>
            <sz val="10"/>
            <rFont val="Arial"/>
            <family val="2"/>
            <charset val="238"/>
          </rPr>
          <t>Slovenski naziv Y osi</t>
        </r>
      </text>
    </comment>
  </commentList>
</comments>
</file>

<file path=xl/comments3.xml><?xml version="1.0" encoding="utf-8"?>
<comments xmlns="http://schemas.openxmlformats.org/spreadsheetml/2006/main">
  <authors>
    <author>Avtor</author>
  </authors>
  <commentList>
    <comment ref="A3" authorId="0" shapeId="0">
      <text>
        <r>
          <rPr>
            <sz val="10"/>
            <rFont val="Arial"/>
            <family val="2"/>
            <charset val="238"/>
          </rPr>
          <t>Slovenski naziv Y osi</t>
        </r>
      </text>
    </comment>
  </commentList>
</comments>
</file>

<file path=xl/comments4.xml><?xml version="1.0" encoding="utf-8"?>
<comments xmlns="http://schemas.openxmlformats.org/spreadsheetml/2006/main">
  <authors>
    <author>Avtor</author>
  </authors>
  <commentList>
    <comment ref="A3" authorId="0" shapeId="0">
      <text>
        <r>
          <rPr>
            <sz val="10"/>
            <rFont val="Arial"/>
            <family val="2"/>
            <charset val="238"/>
          </rPr>
          <t>Slovenski naziv Y osi</t>
        </r>
      </text>
    </comment>
  </commentList>
</comments>
</file>

<file path=xl/comments5.xml><?xml version="1.0" encoding="utf-8"?>
<comments xmlns="http://schemas.openxmlformats.org/spreadsheetml/2006/main">
  <authors>
    <author>Avtor</author>
  </authors>
  <commentList>
    <comment ref="A3" authorId="0" shapeId="0">
      <text>
        <r>
          <rPr>
            <b/>
            <sz val="9"/>
            <color indexed="81"/>
            <rFont val="Segoe UI"/>
            <family val="2"/>
            <charset val="238"/>
          </rPr>
          <t>Avtor:</t>
        </r>
        <r>
          <rPr>
            <sz val="9"/>
            <color indexed="81"/>
            <rFont val="Segoe UI"/>
            <family val="2"/>
            <charset val="238"/>
          </rPr>
          <t xml:space="preserve">
Naziv Y osi grafa-sl
</t>
        </r>
      </text>
    </comment>
  </commentList>
</comments>
</file>

<file path=xl/comments6.xml><?xml version="1.0" encoding="utf-8"?>
<comments xmlns="http://schemas.openxmlformats.org/spreadsheetml/2006/main">
  <authors>
    <author>Avtor</author>
  </authors>
  <commentList>
    <comment ref="A3" authorId="0" shapeId="0">
      <text>
        <r>
          <rPr>
            <b/>
            <sz val="9"/>
            <color indexed="81"/>
            <rFont val="Segoe UI"/>
            <family val="2"/>
            <charset val="238"/>
          </rPr>
          <t>Avtor:</t>
        </r>
        <r>
          <rPr>
            <sz val="9"/>
            <color indexed="81"/>
            <rFont val="Segoe UI"/>
            <family val="2"/>
            <charset val="238"/>
          </rPr>
          <t xml:space="preserve">
Naziv Y osi grafa-sl
</t>
        </r>
      </text>
    </comment>
  </commentList>
</comments>
</file>

<file path=xl/comments7.xml><?xml version="1.0" encoding="utf-8"?>
<comments xmlns="http://schemas.openxmlformats.org/spreadsheetml/2006/main">
  <authors>
    <author>Avtor</author>
  </authors>
  <commentList>
    <comment ref="A3" authorId="0" shapeId="0">
      <text>
        <r>
          <rPr>
            <sz val="10"/>
            <rFont val="Arial"/>
            <family val="2"/>
            <charset val="238"/>
          </rPr>
          <t>Slovenski naziv Y osi</t>
        </r>
      </text>
    </comment>
  </commentList>
</comments>
</file>

<file path=xl/comments8.xml><?xml version="1.0" encoding="utf-8"?>
<comments xmlns="http://schemas.openxmlformats.org/spreadsheetml/2006/main">
  <authors>
    <author>Avtor</author>
  </authors>
  <commentList>
    <comment ref="A3" authorId="0" shapeId="0">
      <text>
        <r>
          <rPr>
            <sz val="10"/>
            <rFont val="Arial"/>
            <family val="2"/>
            <charset val="238"/>
          </rPr>
          <t>Slovenski naziv Y osi</t>
        </r>
      </text>
    </comment>
  </commentList>
</comments>
</file>

<file path=xl/comments9.xml><?xml version="1.0" encoding="utf-8"?>
<comments xmlns="http://schemas.openxmlformats.org/spreadsheetml/2006/main">
  <authors>
    <author>Avtor</author>
  </authors>
  <commentList>
    <comment ref="A3" authorId="0" shapeId="0">
      <text>
        <r>
          <rPr>
            <sz val="10"/>
            <rFont val="Arial"/>
            <family val="2"/>
            <charset val="238"/>
          </rPr>
          <t>Slovenski naziv Y osi</t>
        </r>
      </text>
    </comment>
  </commentList>
</comments>
</file>

<file path=xl/sharedStrings.xml><?xml version="1.0" encoding="utf-8"?>
<sst xmlns="http://schemas.openxmlformats.org/spreadsheetml/2006/main" count="203" uniqueCount="112">
  <si>
    <t>Struktura rabe kmetijskih zemljišč v Sloveniji v letu 2020</t>
  </si>
  <si>
    <t>Urbanizacija zemljišč glede na vrsto rabe v obdobjih med 2009–2020</t>
  </si>
  <si>
    <t>Intenzivnost prireje in pridelave; 2000–2020</t>
  </si>
  <si>
    <t>Površine zemljišč in delež KZU z ekološkim kmetovanjem v Sloveniji; 1999–2020</t>
  </si>
  <si>
    <t>KIS, 2021</t>
  </si>
  <si>
    <t>Raba tal (ha)</t>
  </si>
  <si>
    <t>Vrsta rabe</t>
  </si>
  <si>
    <t>Enota</t>
  </si>
  <si>
    <t>Travniki</t>
  </si>
  <si>
    <t>ha</t>
  </si>
  <si>
    <t>Njive in vrtovi</t>
  </si>
  <si>
    <t>Sadovnjaki</t>
  </si>
  <si>
    <t>Vinogradi</t>
  </si>
  <si>
    <t>Hmeljišča</t>
  </si>
  <si>
    <t>Oljčni nasadi</t>
  </si>
  <si>
    <t>Zemljišča v zaraščanju</t>
  </si>
  <si>
    <t>Mešana raba zemljišč</t>
  </si>
  <si>
    <t>Manj prisotne kmetijske rabe</t>
  </si>
  <si>
    <t>Neobdelana kmetijska zemljišča</t>
  </si>
  <si>
    <t>%</t>
  </si>
  <si>
    <t>Obdobje</t>
  </si>
  <si>
    <t>Površina (ha)</t>
  </si>
  <si>
    <t>Raba tal</t>
  </si>
  <si>
    <t xml:space="preserve"> 2009–2011</t>
  </si>
  <si>
    <t xml:space="preserve"> 2011–2013</t>
  </si>
  <si>
    <t xml:space="preserve"> 2013–2015</t>
  </si>
  <si>
    <t>2015–2017</t>
  </si>
  <si>
    <t xml:space="preserve"> 2017–2018</t>
  </si>
  <si>
    <t xml:space="preserve"> 2018–2020</t>
  </si>
  <si>
    <t>Kmetijska zemljišča</t>
  </si>
  <si>
    <t>Gozdovi</t>
  </si>
  <si>
    <t>Naravna in polnaravna</t>
  </si>
  <si>
    <t>Drugo</t>
  </si>
  <si>
    <t>Povprečen pridelek (t/ha), mlečnost (t/kravo)</t>
  </si>
  <si>
    <t>Pšenica in pira</t>
  </si>
  <si>
    <t>t/ha</t>
  </si>
  <si>
    <t xml:space="preserve">Koruza </t>
  </si>
  <si>
    <t>Obtežba</t>
  </si>
  <si>
    <t>GVŽ/ha KZU</t>
  </si>
  <si>
    <t>np</t>
  </si>
  <si>
    <t>Mlečnost</t>
  </si>
  <si>
    <t>t/kravo</t>
  </si>
  <si>
    <t>Poraba (kg aktivne snovi/ha)</t>
  </si>
  <si>
    <t>Poraba sredstev</t>
  </si>
  <si>
    <t>Fungicidi</t>
  </si>
  <si>
    <t>kg/ha</t>
  </si>
  <si>
    <t>Herbicidi</t>
  </si>
  <si>
    <t>Insekticidi</t>
  </si>
  <si>
    <t>Delež (%)</t>
  </si>
  <si>
    <t>Sektor</t>
  </si>
  <si>
    <t>POVRŠINE Z EKOLOŠKIM KMETIJSTVOM SKUPAJ</t>
  </si>
  <si>
    <t>Živinska gnojila</t>
  </si>
  <si>
    <t>Mineralna gnojila</t>
  </si>
  <si>
    <t>Atmosferska depozicija</t>
  </si>
  <si>
    <t>Biološka fiksacija</t>
  </si>
  <si>
    <t>Seme in sadilni material</t>
  </si>
  <si>
    <t>Druga organska gnojila</t>
  </si>
  <si>
    <t>Bilančni presežek (kg N/ha)</t>
  </si>
  <si>
    <t>Bruto bilančni presežek</t>
  </si>
  <si>
    <t>Neto bilančni presežek</t>
  </si>
  <si>
    <t>kg N/ha</t>
  </si>
  <si>
    <t>Indeks (1986=100)</t>
  </si>
  <si>
    <t>indeks 1986=100</t>
  </si>
  <si>
    <t>Skupni izpusti toplogrednih plinov</t>
  </si>
  <si>
    <t>Izpusti iz hlevov</t>
  </si>
  <si>
    <t>Izpusti med skladiščenjem živinskih gnojil</t>
  </si>
  <si>
    <t>Izpusti zaradi gnojenja z živinskimi gnojili in paše</t>
  </si>
  <si>
    <t>Izpusti zaradi gnojenja z mineralnimi gnojili</t>
  </si>
  <si>
    <t>Izpusti zaradi gnojenja z drugimi organskimi gnojili</t>
  </si>
  <si>
    <t>Leto</t>
  </si>
  <si>
    <t>Trajni travniki</t>
  </si>
  <si>
    <t>Trajni nasadi</t>
  </si>
  <si>
    <t>(t/leto)</t>
  </si>
  <si>
    <t>Območja z naravnimi in drugimi omejitvami</t>
  </si>
  <si>
    <t>Okoljski ukrepi in dobrobit živali</t>
  </si>
  <si>
    <t>Krepitev konkurenčnosti</t>
  </si>
  <si>
    <t>Podeželsko gospodarstvo in prebivalstvo</t>
  </si>
  <si>
    <t>Druge ekosistemske storitve</t>
  </si>
  <si>
    <t>mil. EUR</t>
  </si>
  <si>
    <t>Proračunska izplačila za razvoj podeželja in kmetijsko strukturno politiko (mio EUR); 2008–2020</t>
  </si>
  <si>
    <t>Struktura ekološkega kmetovanja po vrstah rabe kmetijskih zemljišč; 2001–2020</t>
  </si>
  <si>
    <t>Vir: KM10 (MOP/ARSO, 2021)</t>
  </si>
  <si>
    <t>Vir: KM04 (MOP/ARSO, 2021)</t>
  </si>
  <si>
    <t>Vir: KM01 (MOP/ARSO, 2021)</t>
  </si>
  <si>
    <t>Vir: KM08 (MOP/ARSO, 2021)</t>
  </si>
  <si>
    <t>Vir: KM22 (MOP/ARSO, 2021)</t>
  </si>
  <si>
    <t>Vir: KM14 (MOP/ARSO, 2021)</t>
  </si>
  <si>
    <t>Vir: MKGP, ARSKTRP, preračuni KIS (Slika 18 iz Travnikar in sod., 2021)</t>
  </si>
  <si>
    <t>Delež KZU z ekološkim kmetovanjem</t>
  </si>
  <si>
    <t>Površine z ekološkim kmetijstvom skupaj</t>
  </si>
  <si>
    <t>Gibanje letnih emisij amonijaka v kmetijstvu</t>
  </si>
  <si>
    <t>Struktura emisij amonijaka v kmetijstvu v letu 2019</t>
  </si>
  <si>
    <t>Struktura emisij toplogrednih plinov v kmetijstvu v letu 2019</t>
  </si>
  <si>
    <t>Emisije amonijaka (t/leto)</t>
  </si>
  <si>
    <r>
      <t>Vir</t>
    </r>
    <r>
      <rPr>
        <sz val="10"/>
        <color theme="1"/>
        <rFont val="Calibri"/>
        <family val="2"/>
        <charset val="238"/>
        <scheme val="minor"/>
      </rPr>
      <t xml:space="preserve">: </t>
    </r>
    <r>
      <rPr>
        <sz val="10"/>
        <color rgb="FF000000"/>
        <rFont val="Calibri"/>
        <family val="2"/>
        <charset val="238"/>
        <scheme val="minor"/>
      </rPr>
      <t>KM13 (</t>
    </r>
    <r>
      <rPr>
        <sz val="10"/>
        <color theme="1"/>
        <rFont val="Calibri"/>
        <family val="2"/>
        <charset val="238"/>
        <scheme val="minor"/>
      </rPr>
      <t>MOP/ARSO, 2021)</t>
    </r>
  </si>
  <si>
    <r>
      <t>CH</t>
    </r>
    <r>
      <rPr>
        <vertAlign val="subscript"/>
        <sz val="10"/>
        <rFont val="Calibri"/>
        <family val="2"/>
        <charset val="238"/>
        <scheme val="minor"/>
      </rPr>
      <t>4</t>
    </r>
    <r>
      <rPr>
        <sz val="10"/>
        <rFont val="Calibri"/>
        <family val="2"/>
        <charset val="238"/>
        <scheme val="minor"/>
      </rPr>
      <t xml:space="preserve"> - fermentacija v prebavilih rejnih živali</t>
    </r>
  </si>
  <si>
    <r>
      <t>CH</t>
    </r>
    <r>
      <rPr>
        <vertAlign val="subscript"/>
        <sz val="10"/>
        <rFont val="Calibri"/>
        <family val="2"/>
        <charset val="238"/>
        <scheme val="minor"/>
      </rPr>
      <t>4</t>
    </r>
    <r>
      <rPr>
        <sz val="10"/>
        <rFont val="Calibri"/>
        <family val="2"/>
        <charset val="238"/>
        <scheme val="minor"/>
      </rPr>
      <t xml:space="preserve"> - skladiščenje živinskih gnojil</t>
    </r>
  </si>
  <si>
    <r>
      <t>N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 - skladiščenje živinskih gnojil</t>
    </r>
  </si>
  <si>
    <r>
      <t>N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 - gnojenje z živinskimi gnojili</t>
    </r>
  </si>
  <si>
    <r>
      <t>N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 - gnojenje z mineralnimi gnojili</t>
    </r>
  </si>
  <si>
    <r>
      <t>N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 - gnojenje z drugimi organskimi gnojili</t>
    </r>
  </si>
  <si>
    <r>
      <t>N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 - paša</t>
    </r>
  </si>
  <si>
    <r>
      <t>N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 - odlaganje amoniaka in NO</t>
    </r>
    <r>
      <rPr>
        <vertAlign val="subscript"/>
        <sz val="10"/>
        <rFont val="Calibri"/>
        <family val="2"/>
        <charset val="238"/>
        <scheme val="minor"/>
      </rPr>
      <t>X</t>
    </r>
    <r>
      <rPr>
        <sz val="10"/>
        <rFont val="Calibri"/>
        <family val="2"/>
        <charset val="238"/>
        <scheme val="minor"/>
      </rPr>
      <t xml:space="preserve"> iz ozračja</t>
    </r>
  </si>
  <si>
    <r>
      <t>N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 - izpiranje dušikovih snovi v podtalnico in vodotoke</t>
    </r>
  </si>
  <si>
    <r>
      <t>N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 - razkrajanje žetvenih ostankov</t>
    </r>
  </si>
  <si>
    <r>
      <t>N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 - obdelava histosolov</t>
    </r>
  </si>
  <si>
    <r>
      <t>N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 - mineralizacija organske snovi v tleh</t>
    </r>
  </si>
  <si>
    <r>
      <t>CO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- uporaba uree, KAN in apnenje tal</t>
    </r>
  </si>
  <si>
    <t>Poraba sredstev za varstvo rastlin na hektar obdelovalnih zemljišč (njive in vrtovi, trajni nasadi) v Sloveniji; 2000–2019</t>
  </si>
  <si>
    <t>Struktura virov dušika v slovenskem kmetijstvu; 1992–2019</t>
  </si>
  <si>
    <t>Bilančni presežek dušika v slovenskem kmetijstvu; 1992–2019</t>
  </si>
  <si>
    <t>Gibanje letnih emisij toplogrednih plinov v kmetijstvu; 1986–2019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</si>
</sst>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0"/>
      <name val="Calibri"/>
      <family val="2"/>
      <charset val="238"/>
      <scheme val="minor"/>
    </font>
    <font>
      <sz val="11"/>
      <name val="Times"/>
    </font>
    <font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vertAlign val="subscript"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7" fillId="0" borderId="0"/>
  </cellStyleXfs>
  <cellXfs count="68">
    <xf numFmtId="0" fontId="0" fillId="0" borderId="0" xfId="0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justify" vertical="center"/>
    </xf>
    <xf numFmtId="0" fontId="5" fillId="2" borderId="1" xfId="2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right"/>
    </xf>
    <xf numFmtId="164" fontId="5" fillId="5" borderId="1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2" borderId="0" xfId="4" applyFont="1" applyFill="1"/>
    <xf numFmtId="0" fontId="9" fillId="0" borderId="0" xfId="4" applyFont="1" applyFill="1"/>
    <xf numFmtId="0" fontId="5" fillId="0" borderId="0" xfId="4" applyFont="1"/>
    <xf numFmtId="0" fontId="5" fillId="0" borderId="1" xfId="4" applyFont="1" applyFill="1" applyBorder="1"/>
    <xf numFmtId="0" fontId="5" fillId="2" borderId="1" xfId="4" applyFont="1" applyFill="1" applyBorder="1"/>
    <xf numFmtId="0" fontId="5" fillId="2" borderId="1" xfId="4" applyFont="1" applyFill="1" applyBorder="1" applyAlignment="1">
      <alignment horizontal="right"/>
    </xf>
    <xf numFmtId="0" fontId="8" fillId="2" borderId="1" xfId="4" applyFont="1" applyFill="1" applyBorder="1" applyAlignment="1">
      <alignment horizontal="left" wrapText="1"/>
    </xf>
    <xf numFmtId="0" fontId="5" fillId="2" borderId="1" xfId="4" applyFont="1" applyFill="1" applyBorder="1" applyAlignment="1">
      <alignment horizontal="center" vertical="top" wrapText="1"/>
    </xf>
    <xf numFmtId="165" fontId="5" fillId="4" borderId="1" xfId="4" applyNumberFormat="1" applyFont="1" applyFill="1" applyBorder="1"/>
    <xf numFmtId="0" fontId="5" fillId="2" borderId="1" xfId="4" applyFont="1" applyFill="1" applyBorder="1" applyAlignment="1">
      <alignment horizontal="left" wrapText="1"/>
    </xf>
    <xf numFmtId="0" fontId="10" fillId="0" borderId="0" xfId="0" applyFont="1"/>
    <xf numFmtId="0" fontId="9" fillId="0" borderId="0" xfId="0" applyFont="1" applyFill="1"/>
    <xf numFmtId="0" fontId="5" fillId="0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165" fontId="5" fillId="0" borderId="1" xfId="0" applyNumberFormat="1" applyFont="1" applyFill="1" applyBorder="1"/>
    <xf numFmtId="0" fontId="5" fillId="2" borderId="1" xfId="0" applyFont="1" applyFill="1" applyBorder="1" applyAlignment="1">
      <alignment horizontal="left" wrapText="1"/>
    </xf>
    <xf numFmtId="0" fontId="9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2" borderId="1" xfId="0" applyFont="1" applyFill="1" applyBorder="1" applyAlignment="1">
      <alignment horizontal="center" wrapText="1"/>
    </xf>
    <xf numFmtId="3" fontId="5" fillId="3" borderId="1" xfId="0" applyNumberFormat="1" applyFont="1" applyFill="1" applyBorder="1" applyAlignment="1">
      <alignment horizontal="right"/>
    </xf>
    <xf numFmtId="0" fontId="10" fillId="0" borderId="0" xfId="0" applyFont="1" applyAlignment="1">
      <alignment horizontal="left" vertical="top"/>
    </xf>
    <xf numFmtId="1" fontId="5" fillId="0" borderId="0" xfId="0" applyNumberFormat="1" applyFont="1" applyAlignment="1">
      <alignment wrapText="1"/>
    </xf>
    <xf numFmtId="165" fontId="8" fillId="0" borderId="1" xfId="0" applyNumberFormat="1" applyFont="1" applyBorder="1"/>
    <xf numFmtId="0" fontId="5" fillId="2" borderId="1" xfId="0" applyFont="1" applyFill="1" applyBorder="1" applyAlignment="1">
      <alignment vertical="top" wrapText="1"/>
    </xf>
    <xf numFmtId="0" fontId="5" fillId="2" borderId="1" xfId="2" applyFont="1" applyFill="1" applyBorder="1" applyAlignment="1">
      <alignment vertical="top" wrapText="1"/>
    </xf>
    <xf numFmtId="0" fontId="5" fillId="2" borderId="1" xfId="2" applyFont="1" applyFill="1" applyBorder="1" applyAlignment="1">
      <alignment horizontal="center" vertical="top" wrapText="1"/>
    </xf>
    <xf numFmtId="0" fontId="8" fillId="0" borderId="0" xfId="0" applyFont="1" applyAlignment="1">
      <alignment vertical="top"/>
    </xf>
    <xf numFmtId="3" fontId="5" fillId="0" borderId="1" xfId="0" applyNumberFormat="1" applyFont="1" applyBorder="1" applyAlignment="1">
      <alignment horizontal="right" vertical="top"/>
    </xf>
    <xf numFmtId="164" fontId="5" fillId="0" borderId="1" xfId="0" applyNumberFormat="1" applyFont="1" applyBorder="1" applyAlignment="1">
      <alignment horizontal="right" vertical="top"/>
    </xf>
    <xf numFmtId="0" fontId="8" fillId="0" borderId="0" xfId="0" applyFont="1" applyFill="1" applyAlignment="1">
      <alignment horizontal="justify" vertical="center"/>
    </xf>
    <xf numFmtId="0" fontId="5" fillId="2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3" fontId="5" fillId="0" borderId="1" xfId="0" applyNumberFormat="1" applyFont="1" applyBorder="1" applyAlignment="1">
      <alignment horizontal="right"/>
    </xf>
    <xf numFmtId="0" fontId="12" fillId="0" borderId="0" xfId="0" applyFont="1" applyFill="1"/>
    <xf numFmtId="0" fontId="5" fillId="2" borderId="0" xfId="2" applyFont="1" applyFill="1"/>
    <xf numFmtId="0" fontId="9" fillId="0" borderId="0" xfId="2" applyFont="1" applyFill="1"/>
    <xf numFmtId="0" fontId="5" fillId="0" borderId="0" xfId="2" applyFont="1"/>
    <xf numFmtId="0" fontId="5" fillId="2" borderId="1" xfId="2" applyFont="1" applyFill="1" applyBorder="1"/>
    <xf numFmtId="2" fontId="5" fillId="0" borderId="1" xfId="2" applyNumberFormat="1" applyFont="1" applyFill="1" applyBorder="1" applyAlignment="1">
      <alignment vertical="top" wrapText="1"/>
    </xf>
    <xf numFmtId="2" fontId="5" fillId="0" borderId="1" xfId="0" applyNumberFormat="1" applyFont="1" applyBorder="1"/>
    <xf numFmtId="2" fontId="5" fillId="0" borderId="1" xfId="2" applyNumberFormat="1" applyFont="1" applyBorder="1"/>
    <xf numFmtId="2" fontId="5" fillId="0" borderId="1" xfId="2" applyNumberFormat="1" applyFont="1" applyBorder="1" applyAlignment="1"/>
    <xf numFmtId="2" fontId="5" fillId="0" borderId="1" xfId="2" applyNumberFormat="1" applyFont="1" applyFill="1" applyBorder="1" applyAlignment="1">
      <alignment horizontal="right"/>
    </xf>
    <xf numFmtId="1" fontId="5" fillId="2" borderId="1" xfId="0" applyNumberFormat="1" applyFont="1" applyFill="1" applyBorder="1"/>
    <xf numFmtId="165" fontId="5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/>
    <xf numFmtId="0" fontId="9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/>
    <xf numFmtId="3" fontId="5" fillId="0" borderId="1" xfId="0" applyNumberFormat="1" applyFont="1" applyFill="1" applyBorder="1"/>
    <xf numFmtId="0" fontId="5" fillId="2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4" fontId="5" fillId="0" borderId="1" xfId="0" applyNumberFormat="1" applyFont="1" applyFill="1" applyBorder="1"/>
    <xf numFmtId="4" fontId="8" fillId="0" borderId="0" xfId="0" applyNumberFormat="1" applyFont="1"/>
    <xf numFmtId="0" fontId="5" fillId="2" borderId="1" xfId="0" applyFont="1" applyFill="1" applyBorder="1" applyAlignment="1">
      <alignment vertical="top"/>
    </xf>
    <xf numFmtId="165" fontId="5" fillId="0" borderId="1" xfId="0" applyNumberFormat="1" applyFont="1" applyFill="1" applyBorder="1" applyAlignment="1">
      <alignment horizontal="right" vertical="top"/>
    </xf>
    <xf numFmtId="0" fontId="5" fillId="0" borderId="0" xfId="0" applyFont="1" applyFill="1"/>
  </cellXfs>
  <cellStyles count="7">
    <cellStyle name="Navadno" xfId="0" builtinId="0"/>
    <cellStyle name="Navadno 2" xfId="2"/>
    <cellStyle name="Navadno 2 4" xfId="5"/>
    <cellStyle name="Navadno 4 2" xfId="6"/>
    <cellStyle name="Navadno 6" xfId="1"/>
    <cellStyle name="Navadno_List2" xfId="4"/>
    <cellStyle name="Standard_1.4 Crops and Forage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6573955229065969E-2"/>
          <c:y val="0.10051725670783208"/>
          <c:w val="0.44456593723810411"/>
          <c:h val="0.89235021834217843"/>
        </c:manualLayout>
      </c:layout>
      <c:pieChart>
        <c:varyColors val="1"/>
        <c:ser>
          <c:idx val="0"/>
          <c:order val="0"/>
          <c:spPr>
            <a:ln w="190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B9-46E8-B315-6B3FCCBD1A48}"/>
              </c:ext>
            </c:extLst>
          </c:dPt>
          <c:dPt>
            <c:idx val="1"/>
            <c:bubble3D val="0"/>
            <c:spPr>
              <a:solidFill>
                <a:srgbClr val="8D6B27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B9-46E8-B315-6B3FCCBD1A48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B9-46E8-B315-6B3FCCBD1A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B9-46E8-B315-6B3FCCBD1A4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0B9-46E8-B315-6B3FCCBD1A4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0B9-46E8-B315-6B3FCCBD1A48}"/>
              </c:ext>
            </c:extLst>
          </c:dPt>
          <c:dPt>
            <c:idx val="6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0B9-46E8-B315-6B3FCCBD1A48}"/>
              </c:ext>
            </c:extLst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0B9-46E8-B315-6B3FCCBD1A4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0B9-46E8-B315-6B3FCCBD1A48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0B9-46E8-B315-6B3FCCBD1A48}"/>
              </c:ext>
            </c:extLst>
          </c:dPt>
          <c:dLbls>
            <c:dLbl>
              <c:idx val="0"/>
              <c:layout>
                <c:manualLayout>
                  <c:x val="-9.390851064651113E-3"/>
                  <c:y val="0.1293090319680862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0B9-46E8-B315-6B3FCCBD1A48}"/>
                </c:ext>
              </c:extLst>
            </c:dLbl>
            <c:dLbl>
              <c:idx val="1"/>
              <c:layout>
                <c:manualLayout>
                  <c:x val="-2.7995827092630054E-2"/>
                  <c:y val="7.823060091835917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0B9-46E8-B315-6B3FCCBD1A48}"/>
                </c:ext>
              </c:extLst>
            </c:dLbl>
            <c:dLbl>
              <c:idx val="2"/>
              <c:layout>
                <c:manualLayout>
                  <c:x val="-2.0499888385148782E-2"/>
                  <c:y val="-2.5506240556198896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0B9-46E8-B315-6B3FCCBD1A48}"/>
                </c:ext>
              </c:extLst>
            </c:dLbl>
            <c:dLbl>
              <c:idx val="4"/>
              <c:layout>
                <c:manualLayout>
                  <c:x val="-3.2642610034268042E-2"/>
                  <c:y val="-4.49747474096911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0B9-46E8-B315-6B3FCCBD1A48}"/>
                </c:ext>
              </c:extLst>
            </c:dLbl>
            <c:dLbl>
              <c:idx val="6"/>
              <c:layout>
                <c:manualLayout>
                  <c:x val="2.55415056629557E-2"/>
                  <c:y val="-2.56094960873380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0B9-46E8-B315-6B3FCCBD1A48}"/>
                </c:ext>
              </c:extLst>
            </c:dLbl>
            <c:dLbl>
              <c:idx val="7"/>
              <c:layout>
                <c:manualLayout>
                  <c:x val="1.8690478463519622E-2"/>
                  <c:y val="-1.250686071656030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0B9-46E8-B315-6B3FCCBD1A48}"/>
                </c:ext>
              </c:extLst>
            </c:dLbl>
            <c:dLbl>
              <c:idx val="9"/>
              <c:layout>
                <c:manualLayout>
                  <c:x val="9.7445540320776607E-3"/>
                  <c:y val="-2.75553225736170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0B9-46E8-B315-6B3FCCBD1A4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'Graf 1'!$A$5:$A$14</c:f>
              <c:strCache>
                <c:ptCount val="10"/>
                <c:pt idx="0">
                  <c:v>Travniki</c:v>
                </c:pt>
                <c:pt idx="1">
                  <c:v>Njive in vrtovi</c:v>
                </c:pt>
                <c:pt idx="2">
                  <c:v>Sadovnjaki</c:v>
                </c:pt>
                <c:pt idx="3">
                  <c:v>Vinogradi</c:v>
                </c:pt>
                <c:pt idx="4">
                  <c:v>Hmeljišča</c:v>
                </c:pt>
                <c:pt idx="5">
                  <c:v>Oljčni nasadi</c:v>
                </c:pt>
                <c:pt idx="6">
                  <c:v>Zemljišča v zaraščanju</c:v>
                </c:pt>
                <c:pt idx="7">
                  <c:v>Mešana raba zemljišč</c:v>
                </c:pt>
                <c:pt idx="8">
                  <c:v>Manj prisotne kmetijske rabe</c:v>
                </c:pt>
                <c:pt idx="9">
                  <c:v>Neobdelana kmetijska zemljišča</c:v>
                </c:pt>
              </c:strCache>
            </c:strRef>
          </c:cat>
          <c:val>
            <c:numRef>
              <c:f>'Graf 1'!$C$5:$C$14</c:f>
              <c:numCache>
                <c:formatCode>#,##0.00</c:formatCode>
                <c:ptCount val="10"/>
                <c:pt idx="0">
                  <c:v>53.3</c:v>
                </c:pt>
                <c:pt idx="1">
                  <c:v>27.1</c:v>
                </c:pt>
                <c:pt idx="2">
                  <c:v>4.9012943203348618</c:v>
                </c:pt>
                <c:pt idx="3">
                  <c:v>2.7</c:v>
                </c:pt>
                <c:pt idx="4">
                  <c:v>0.3</c:v>
                </c:pt>
                <c:pt idx="5">
                  <c:v>0.4</c:v>
                </c:pt>
                <c:pt idx="6">
                  <c:v>3.8</c:v>
                </c:pt>
                <c:pt idx="7">
                  <c:v>5.3</c:v>
                </c:pt>
                <c:pt idx="8">
                  <c:v>0</c:v>
                </c:pt>
                <c:pt idx="9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0B9-46E8-B315-6B3FCCBD1A4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8948952416426104"/>
          <c:y val="6.1760891711731054E-2"/>
          <c:w val="0.36913895330020485"/>
          <c:h val="0.804850631141909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6350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950213680919884"/>
          <c:y val="3.18966288026055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4615189037511839E-2"/>
          <c:y val="0.13653468911030275"/>
          <c:w val="0.88584882833584599"/>
          <c:h val="0.68143980499286094"/>
        </c:manualLayout>
      </c:layout>
      <c:lineChart>
        <c:grouping val="standard"/>
        <c:varyColors val="0"/>
        <c:ser>
          <c:idx val="0"/>
          <c:order val="0"/>
          <c:tx>
            <c:v>Indeks 1986 = 100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 10'!$C$4:$AJ$4</c:f>
              <c:numCache>
                <c:formatCode>General</c:formatCode>
                <c:ptCount val="34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</c:numCache>
            </c:numRef>
          </c:cat>
          <c:val>
            <c:numRef>
              <c:f>'Graf 10'!$C$5:$AJ$5</c:f>
              <c:numCache>
                <c:formatCode>0.0</c:formatCode>
                <c:ptCount val="34"/>
                <c:pt idx="0">
                  <c:v>100</c:v>
                </c:pt>
                <c:pt idx="1">
                  <c:v>100.59560851790944</c:v>
                </c:pt>
                <c:pt idx="2">
                  <c:v>98.682429339630858</c:v>
                </c:pt>
                <c:pt idx="3">
                  <c:v>96.713078568357759</c:v>
                </c:pt>
                <c:pt idx="4">
                  <c:v>96.079725446402136</c:v>
                </c:pt>
                <c:pt idx="5">
                  <c:v>90.141222249396478</c:v>
                </c:pt>
                <c:pt idx="6">
                  <c:v>96.395835809135065</c:v>
                </c:pt>
                <c:pt idx="7">
                  <c:v>90.853930301011715</c:v>
                </c:pt>
                <c:pt idx="8">
                  <c:v>91.724641945078375</c:v>
                </c:pt>
                <c:pt idx="9">
                  <c:v>91.640959392311274</c:v>
                </c:pt>
                <c:pt idx="10">
                  <c:v>88.601546384436318</c:v>
                </c:pt>
                <c:pt idx="11">
                  <c:v>86.354703534162255</c:v>
                </c:pt>
                <c:pt idx="12">
                  <c:v>88.353399803888877</c:v>
                </c:pt>
                <c:pt idx="13">
                  <c:v>89.104322765796752</c:v>
                </c:pt>
                <c:pt idx="14">
                  <c:v>93.551935984329646</c:v>
                </c:pt>
                <c:pt idx="15">
                  <c:v>92.395201390445607</c:v>
                </c:pt>
                <c:pt idx="16">
                  <c:v>95.318751168116947</c:v>
                </c:pt>
                <c:pt idx="17">
                  <c:v>90.66554624122611</c:v>
                </c:pt>
                <c:pt idx="18">
                  <c:v>87.995986561268595</c:v>
                </c:pt>
                <c:pt idx="19">
                  <c:v>88.772529943079732</c:v>
                </c:pt>
                <c:pt idx="20">
                  <c:v>88.76240219478295</c:v>
                </c:pt>
                <c:pt idx="21">
                  <c:v>91.666482566790492</c:v>
                </c:pt>
                <c:pt idx="22">
                  <c:v>87.681170759472636</c:v>
                </c:pt>
                <c:pt idx="23">
                  <c:v>88.345984231643115</c:v>
                </c:pt>
                <c:pt idx="24">
                  <c:v>86.773339272787013</c:v>
                </c:pt>
                <c:pt idx="25">
                  <c:v>85.84210679433653</c:v>
                </c:pt>
                <c:pt idx="26">
                  <c:v>85.039458809672283</c:v>
                </c:pt>
                <c:pt idx="27">
                  <c:v>84.289884453436571</c:v>
                </c:pt>
                <c:pt idx="28">
                  <c:v>86.727430400421298</c:v>
                </c:pt>
                <c:pt idx="29">
                  <c:v>88.800417070370656</c:v>
                </c:pt>
                <c:pt idx="30">
                  <c:v>89.85584694247234</c:v>
                </c:pt>
                <c:pt idx="31">
                  <c:v>88.103167483055742</c:v>
                </c:pt>
                <c:pt idx="32">
                  <c:v>88.0855509254759</c:v>
                </c:pt>
                <c:pt idx="33">
                  <c:v>89.008650276163692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06-497F-AFCA-7A488E1A2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300960"/>
        <c:axId val="298301376"/>
      </c:lineChart>
      <c:catAx>
        <c:axId val="29830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8301376"/>
        <c:crosses val="autoZero"/>
        <c:auto val="1"/>
        <c:lblAlgn val="ctr"/>
        <c:lblOffset val="100"/>
        <c:noMultiLvlLbl val="0"/>
      </c:catAx>
      <c:valAx>
        <c:axId val="2983013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830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lt"/>
        </a:defRPr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72-4196-BB38-FB5ED4D0DF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72-4196-BB38-FB5ED4D0DFE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572-4196-BB38-FB5ED4D0DFE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572-4196-BB38-FB5ED4D0DFE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572-4196-BB38-FB5ED4D0DFE9}"/>
              </c:ext>
            </c:extLst>
          </c:dPt>
          <c:dLbls>
            <c:dLbl>
              <c:idx val="0"/>
              <c:layout>
                <c:manualLayout>
                  <c:x val="1.5491604659899254E-2"/>
                  <c:y val="1.97729344320459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572-4196-BB38-FB5ED4D0DFE9}"/>
                </c:ext>
              </c:extLst>
            </c:dLbl>
            <c:dLbl>
              <c:idx val="1"/>
              <c:layout>
                <c:manualLayout>
                  <c:x val="-1.9034887003566116E-2"/>
                  <c:y val="1.86233937097048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572-4196-BB38-FB5ED4D0DFE9}"/>
                </c:ext>
              </c:extLst>
            </c:dLbl>
            <c:dLbl>
              <c:idx val="2"/>
              <c:layout>
                <c:manualLayout>
                  <c:x val="-1.4852928724735623E-5"/>
                  <c:y val="7.11026382098579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572-4196-BB38-FB5ED4D0DFE9}"/>
                </c:ext>
              </c:extLst>
            </c:dLbl>
            <c:dLbl>
              <c:idx val="3"/>
              <c:layout>
                <c:manualLayout>
                  <c:x val="-3.058521145417447E-2"/>
                  <c:y val="5.094745021234185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572-4196-BB38-FB5ED4D0DFE9}"/>
                </c:ext>
              </c:extLst>
            </c:dLbl>
            <c:dLbl>
              <c:idx val="4"/>
              <c:layout>
                <c:manualLayout>
                  <c:x val="1.007392312730334E-2"/>
                  <c:y val="-7.728124584082058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572-4196-BB38-FB5ED4D0DFE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 11'!$A$5:$A$9</c:f>
              <c:strCache>
                <c:ptCount val="5"/>
                <c:pt idx="0">
                  <c:v>Izpusti iz hlevov</c:v>
                </c:pt>
                <c:pt idx="1">
                  <c:v>Izpusti med skladiščenjem živinskih gnojil</c:v>
                </c:pt>
                <c:pt idx="2">
                  <c:v>Izpusti zaradi gnojenja z živinskimi gnojili in paše</c:v>
                </c:pt>
                <c:pt idx="3">
                  <c:v>Izpusti zaradi gnojenja z mineralnimi gnojili</c:v>
                </c:pt>
                <c:pt idx="4">
                  <c:v>Izpusti zaradi gnojenja z drugimi organskimi gnojili</c:v>
                </c:pt>
              </c:strCache>
            </c:strRef>
          </c:cat>
          <c:val>
            <c:numRef>
              <c:f>'Graf 11'!$C$5:$C$9</c:f>
              <c:numCache>
                <c:formatCode>0.0</c:formatCode>
                <c:ptCount val="5"/>
                <c:pt idx="0">
                  <c:v>32.454701195818842</c:v>
                </c:pt>
                <c:pt idx="1">
                  <c:v>13.734253566313932</c:v>
                </c:pt>
                <c:pt idx="2">
                  <c:v>45.292457374721408</c:v>
                </c:pt>
                <c:pt idx="3">
                  <c:v>8.4078222269791993</c:v>
                </c:pt>
                <c:pt idx="4">
                  <c:v>0.11076563616662652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72-4196-BB38-FB5ED4D0D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512485418489351"/>
          <c:y val="0.12942798088279278"/>
          <c:w val="0.33127406401794146"/>
          <c:h val="0.83695839009970552"/>
        </c:manualLayout>
      </c:layout>
      <c:overlay val="0"/>
    </c:legend>
    <c:plotVisOnly val="1"/>
    <c:dispBlanksAs val="gap"/>
    <c:showDLblsOverMax val="0"/>
  </c:chart>
  <c:spPr>
    <a:ln w="3175">
      <a:solidFill>
        <a:sysClr val="window" lastClr="FFFFFF">
          <a:lumMod val="85000"/>
        </a:sysClr>
      </a:solidFill>
    </a:ln>
  </c:spPr>
  <c:txPr>
    <a:bodyPr/>
    <a:lstStyle/>
    <a:p>
      <a:pPr>
        <a:defRPr sz="1000">
          <a:solidFill>
            <a:sysClr val="windowText" lastClr="000000"/>
          </a:solidFill>
          <a:latin typeface="+mn-lt"/>
        </a:defRPr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67917794604664"/>
          <c:y val="0.11661146117717081"/>
          <c:w val="0.79770896381931755"/>
          <c:h val="0.68463389703313626"/>
        </c:manualLayout>
      </c:layout>
      <c:lineChart>
        <c:grouping val="standard"/>
        <c:varyColors val="0"/>
        <c:ser>
          <c:idx val="0"/>
          <c:order val="0"/>
          <c:tx>
            <c:strRef>
              <c:f>'Graf 12'!$A$4</c:f>
              <c:strCache>
                <c:ptCount val="1"/>
                <c:pt idx="0">
                  <c:v>Emisije amonijaka (t/leto)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28575">
                <a:solidFill>
                  <a:srgbClr val="FF0000"/>
                </a:solidFill>
              </a:ln>
              <a:effectLst/>
            </c:spPr>
          </c:marker>
          <c:cat>
            <c:numRef>
              <c:f>'Graf 12'!$C$3:$AF$3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'Graf 12'!$C$4:$AF$4</c:f>
              <c:numCache>
                <c:formatCode>#,##0.0</c:formatCode>
                <c:ptCount val="30"/>
                <c:pt idx="0">
                  <c:v>21249.293030389697</c:v>
                </c:pt>
                <c:pt idx="1">
                  <c:v>19866.779660761658</c:v>
                </c:pt>
                <c:pt idx="2">
                  <c:v>20813.216654413682</c:v>
                </c:pt>
                <c:pt idx="3">
                  <c:v>19304.58159974786</c:v>
                </c:pt>
                <c:pt idx="4">
                  <c:v>19214.697217008572</c:v>
                </c:pt>
                <c:pt idx="5">
                  <c:v>19249.795017334884</c:v>
                </c:pt>
                <c:pt idx="6">
                  <c:v>18387.762067072861</c:v>
                </c:pt>
                <c:pt idx="7">
                  <c:v>18321.343632557138</c:v>
                </c:pt>
                <c:pt idx="8">
                  <c:v>18573.991003313124</c:v>
                </c:pt>
                <c:pt idx="9">
                  <c:v>18507.96773444811</c:v>
                </c:pt>
                <c:pt idx="10">
                  <c:v>19268.205086868111</c:v>
                </c:pt>
                <c:pt idx="11">
                  <c:v>19020.194253417863</c:v>
                </c:pt>
                <c:pt idx="12">
                  <c:v>19996.843044169123</c:v>
                </c:pt>
                <c:pt idx="13">
                  <c:v>18737.704331029137</c:v>
                </c:pt>
                <c:pt idx="14">
                  <c:v>17670.031081631365</c:v>
                </c:pt>
                <c:pt idx="15">
                  <c:v>17841.839976686177</c:v>
                </c:pt>
                <c:pt idx="16">
                  <c:v>17989.351069503704</c:v>
                </c:pt>
                <c:pt idx="17">
                  <c:v>18545.434068272483</c:v>
                </c:pt>
                <c:pt idx="18">
                  <c:v>17416.494136763915</c:v>
                </c:pt>
                <c:pt idx="19">
                  <c:v>17937.188281704493</c:v>
                </c:pt>
                <c:pt idx="20">
                  <c:v>17363.757172408084</c:v>
                </c:pt>
                <c:pt idx="21">
                  <c:v>16671.873815863451</c:v>
                </c:pt>
                <c:pt idx="22">
                  <c:v>16643.645693916314</c:v>
                </c:pt>
                <c:pt idx="23">
                  <c:v>16401.889788697481</c:v>
                </c:pt>
                <c:pt idx="24">
                  <c:v>16629.451392315823</c:v>
                </c:pt>
                <c:pt idx="25">
                  <c:v>16923.33803921345</c:v>
                </c:pt>
                <c:pt idx="26">
                  <c:v>17149.162900725212</c:v>
                </c:pt>
                <c:pt idx="27">
                  <c:v>16847.972530880688</c:v>
                </c:pt>
                <c:pt idx="28">
                  <c:v>16903.51538995024</c:v>
                </c:pt>
                <c:pt idx="29">
                  <c:v>16625.733998560561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CEF-9353-75883BE3E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602128"/>
        <c:axId val="580597968"/>
      </c:lineChart>
      <c:catAx>
        <c:axId val="5806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597968"/>
        <c:crosses val="autoZero"/>
        <c:auto val="1"/>
        <c:lblAlgn val="ctr"/>
        <c:lblOffset val="100"/>
        <c:noMultiLvlLbl val="0"/>
      </c:catAx>
      <c:valAx>
        <c:axId val="580597968"/>
        <c:scaling>
          <c:orientation val="minMax"/>
          <c:max val="22000"/>
          <c:min val="14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b="1">
                    <a:solidFill>
                      <a:sysClr val="windowText" lastClr="000000"/>
                    </a:solidFill>
                  </a:rPr>
                  <a:t>Emisije amonijaka (t/leto)</a:t>
                </a:r>
              </a:p>
            </c:rich>
          </c:tx>
          <c:layout>
            <c:manualLayout>
              <c:xMode val="edge"/>
              <c:yMode val="edge"/>
              <c:x val="2.1257850355594451E-2"/>
              <c:y val="0.22910607299600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60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lt"/>
        </a:defRPr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437554309988203E-2"/>
          <c:y val="6.9108859534577613E-2"/>
          <c:w val="0.62223746835814842"/>
          <c:h val="0.7684631608548931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13'!$A$4</c:f>
              <c:strCache>
                <c:ptCount val="1"/>
                <c:pt idx="0">
                  <c:v>Območja z naravnimi in drugimi omejitvami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'Graf 13'!$C$3:$O$3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'Graf 13'!$C$4:$O$4</c:f>
              <c:numCache>
                <c:formatCode>#,##0.0</c:formatCode>
                <c:ptCount val="13"/>
                <c:pt idx="0">
                  <c:v>69.69382954999999</c:v>
                </c:pt>
                <c:pt idx="1">
                  <c:v>53.337119190000003</c:v>
                </c:pt>
                <c:pt idx="2">
                  <c:v>35.958718780000005</c:v>
                </c:pt>
                <c:pt idx="3">
                  <c:v>41.512146430000001</c:v>
                </c:pt>
                <c:pt idx="4">
                  <c:v>55.750202429999995</c:v>
                </c:pt>
                <c:pt idx="5">
                  <c:v>46.994625150000005</c:v>
                </c:pt>
                <c:pt idx="6">
                  <c:v>27.68805704</c:v>
                </c:pt>
                <c:pt idx="7">
                  <c:v>35.641762479999997</c:v>
                </c:pt>
                <c:pt idx="8">
                  <c:v>60.549956169999994</c:v>
                </c:pt>
                <c:pt idx="9">
                  <c:v>44.391566849999997</c:v>
                </c:pt>
                <c:pt idx="10">
                  <c:v>41.062823780000009</c:v>
                </c:pt>
                <c:pt idx="11">
                  <c:v>45.36416297000001</c:v>
                </c:pt>
                <c:pt idx="12">
                  <c:v>44.481600099999994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1-4ACC-8B50-354D9C3AAF77}"/>
            </c:ext>
          </c:extLst>
        </c:ser>
        <c:ser>
          <c:idx val="0"/>
          <c:order val="1"/>
          <c:tx>
            <c:strRef>
              <c:f>'Graf 13'!$A$5</c:f>
              <c:strCache>
                <c:ptCount val="1"/>
                <c:pt idx="0">
                  <c:v>Okoljski ukrepi in dobrobit živali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'Graf 13'!$C$3:$O$3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'Graf 13'!$C$5:$O$5</c:f>
              <c:numCache>
                <c:formatCode>#,##0.0</c:formatCode>
                <c:ptCount val="13"/>
                <c:pt idx="0">
                  <c:v>40.647990656081198</c:v>
                </c:pt>
                <c:pt idx="1">
                  <c:v>40.898846819999925</c:v>
                </c:pt>
                <c:pt idx="2">
                  <c:v>38.090742889999987</c:v>
                </c:pt>
                <c:pt idx="3">
                  <c:v>38.33848287</c:v>
                </c:pt>
                <c:pt idx="4">
                  <c:v>38.675267970000014</c:v>
                </c:pt>
                <c:pt idx="5">
                  <c:v>38.462766719999998</c:v>
                </c:pt>
                <c:pt idx="6">
                  <c:v>39.149628900000003</c:v>
                </c:pt>
                <c:pt idx="7">
                  <c:v>40.041547920000014</c:v>
                </c:pt>
                <c:pt idx="8">
                  <c:v>33.109079340000001</c:v>
                </c:pt>
                <c:pt idx="9">
                  <c:v>43.30091745</c:v>
                </c:pt>
                <c:pt idx="10">
                  <c:v>45.627507849999994</c:v>
                </c:pt>
                <c:pt idx="11">
                  <c:v>46.915979959999994</c:v>
                </c:pt>
                <c:pt idx="12">
                  <c:v>47.841923650000005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1-4ACC-8B50-354D9C3AAF77}"/>
            </c:ext>
          </c:extLst>
        </c:ser>
        <c:ser>
          <c:idx val="1"/>
          <c:order val="2"/>
          <c:tx>
            <c:strRef>
              <c:f>'Graf 13'!$A$6</c:f>
              <c:strCache>
                <c:ptCount val="1"/>
                <c:pt idx="0">
                  <c:v>Krepitev konkurenčnosti</c:v>
                </c:pt>
              </c:strCache>
            </c:strRef>
          </c:tx>
          <c:spPr>
            <a:solidFill>
              <a:srgbClr val="5893D4"/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'Graf 13'!$C$3:$O$3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'Graf 13'!$C$6:$O$6</c:f>
              <c:numCache>
                <c:formatCode>#,##0.0</c:formatCode>
                <c:ptCount val="13"/>
                <c:pt idx="0">
                  <c:v>52.970531413918813</c:v>
                </c:pt>
                <c:pt idx="1">
                  <c:v>69.119249467042096</c:v>
                </c:pt>
                <c:pt idx="2">
                  <c:v>49.10981932449679</c:v>
                </c:pt>
                <c:pt idx="3">
                  <c:v>36.232435919999993</c:v>
                </c:pt>
                <c:pt idx="4">
                  <c:v>55.702153309999993</c:v>
                </c:pt>
                <c:pt idx="5">
                  <c:v>55.066214110000004</c:v>
                </c:pt>
                <c:pt idx="6">
                  <c:v>54.011011909999979</c:v>
                </c:pt>
                <c:pt idx="7">
                  <c:v>53.496063079999992</c:v>
                </c:pt>
                <c:pt idx="8">
                  <c:v>16.199652049999997</c:v>
                </c:pt>
                <c:pt idx="9">
                  <c:v>25.021776299999996</c:v>
                </c:pt>
                <c:pt idx="10">
                  <c:v>59.588286279999998</c:v>
                </c:pt>
                <c:pt idx="11">
                  <c:v>63.390812920000002</c:v>
                </c:pt>
                <c:pt idx="12">
                  <c:v>52.71079786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21-4ACC-8B50-354D9C3AAF77}"/>
            </c:ext>
          </c:extLst>
        </c:ser>
        <c:ser>
          <c:idx val="2"/>
          <c:order val="3"/>
          <c:tx>
            <c:strRef>
              <c:f>'Graf 13'!$A$7</c:f>
              <c:strCache>
                <c:ptCount val="1"/>
                <c:pt idx="0">
                  <c:v>Podeželsko gospodarstvo in prebivalstvo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'Graf 13'!$C$3:$O$3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'Graf 13'!$C$7:$O$7</c:f>
              <c:numCache>
                <c:formatCode>#,##0.0</c:formatCode>
                <c:ptCount val="13"/>
                <c:pt idx="0">
                  <c:v>7.5747297700000003</c:v>
                </c:pt>
                <c:pt idx="1">
                  <c:v>18.15656323295789</c:v>
                </c:pt>
                <c:pt idx="2">
                  <c:v>26.615957361975475</c:v>
                </c:pt>
                <c:pt idx="3">
                  <c:v>27.335103320000002</c:v>
                </c:pt>
                <c:pt idx="4">
                  <c:v>32.382243150000001</c:v>
                </c:pt>
                <c:pt idx="5">
                  <c:v>28.487237570000001</c:v>
                </c:pt>
                <c:pt idx="6">
                  <c:v>28.66966777</c:v>
                </c:pt>
                <c:pt idx="7">
                  <c:v>20.29938332</c:v>
                </c:pt>
                <c:pt idx="8">
                  <c:v>2.2726495999999998</c:v>
                </c:pt>
                <c:pt idx="9">
                  <c:v>4.3512415999999998</c:v>
                </c:pt>
                <c:pt idx="10">
                  <c:v>10.533291779999999</c:v>
                </c:pt>
                <c:pt idx="11">
                  <c:v>16.778283550000001</c:v>
                </c:pt>
                <c:pt idx="12">
                  <c:v>23.830049840000001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21-4ACC-8B50-354D9C3AA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78012672"/>
        <c:axId val="214767808"/>
      </c:barChart>
      <c:catAx>
        <c:axId val="37801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sl-SI"/>
          </a:p>
        </c:txPr>
        <c:crossAx val="214767808"/>
        <c:crosses val="autoZero"/>
        <c:auto val="1"/>
        <c:lblAlgn val="ctr"/>
        <c:lblOffset val="0"/>
        <c:noMultiLvlLbl val="0"/>
      </c:catAx>
      <c:valAx>
        <c:axId val="214767808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sl-SI"/>
          </a:p>
        </c:txPr>
        <c:crossAx val="378012672"/>
        <c:crosses val="autoZero"/>
        <c:crossBetween val="between"/>
        <c:majorUnit val="20"/>
      </c:valAx>
      <c:spPr>
        <a:ln w="3175">
          <a:solidFill>
            <a:sysClr val="window" lastClr="FFFFFF">
              <a:lumMod val="85000"/>
            </a:sysClr>
          </a:solidFill>
        </a:ln>
      </c:spPr>
    </c:plotArea>
    <c:legend>
      <c:legendPos val="r"/>
      <c:layout>
        <c:manualLayout>
          <c:xMode val="edge"/>
          <c:yMode val="edge"/>
          <c:x val="0.71396067294866827"/>
          <c:y val="0.11319807015824265"/>
          <c:w val="0.28500131472636953"/>
          <c:h val="0.79828187451672261"/>
        </c:manualLayout>
      </c:layout>
      <c:overlay val="0"/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sl-SI"/>
        </a:p>
      </c:txPr>
    </c:legend>
    <c:plotVisOnly val="1"/>
    <c:dispBlanksAs val="gap"/>
    <c:showDLblsOverMax val="0"/>
  </c:chart>
  <c:spPr>
    <a:ln w="3175">
      <a:solidFill>
        <a:sysClr val="window" lastClr="FFFFFF">
          <a:lumMod val="85000"/>
        </a:sysClr>
      </a:solidFill>
    </a:ln>
  </c:spPr>
  <c:printSettings>
    <c:headerFooter/>
    <c:pageMargins b="0.75000000000000677" l="0.70000000000000062" r="0.70000000000000062" t="0.75000000000000677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649880365431052"/>
          <c:y val="0.1002142358531688"/>
          <c:w val="0.80261224301395828"/>
          <c:h val="0.788499021348647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 2'!$A$6</c:f>
              <c:strCache>
                <c:ptCount val="1"/>
                <c:pt idx="0">
                  <c:v>Kmetijska zemljišča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'Graf 2'!$C$5:$H$5</c:f>
              <c:strCache>
                <c:ptCount val="6"/>
                <c:pt idx="0">
                  <c:v> 2009–2011</c:v>
                </c:pt>
                <c:pt idx="1">
                  <c:v> 2011–2013</c:v>
                </c:pt>
                <c:pt idx="2">
                  <c:v> 2013–2015</c:v>
                </c:pt>
                <c:pt idx="3">
                  <c:v>2015–2017</c:v>
                </c:pt>
                <c:pt idx="4">
                  <c:v> 2017–2018</c:v>
                </c:pt>
                <c:pt idx="5">
                  <c:v> 2018–2020</c:v>
                </c:pt>
              </c:strCache>
            </c:strRef>
          </c:cat>
          <c:val>
            <c:numRef>
              <c:f>'Graf 2'!$C$6:$H$6</c:f>
              <c:numCache>
                <c:formatCode>#,##0</c:formatCode>
                <c:ptCount val="6"/>
                <c:pt idx="0">
                  <c:v>8648</c:v>
                </c:pt>
                <c:pt idx="1">
                  <c:v>3257</c:v>
                </c:pt>
                <c:pt idx="2">
                  <c:v>3190</c:v>
                </c:pt>
                <c:pt idx="3">
                  <c:v>3848</c:v>
                </c:pt>
                <c:pt idx="4">
                  <c:v>1340</c:v>
                </c:pt>
                <c:pt idx="5">
                  <c:v>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94-40B5-887F-70FB99B4DF15}"/>
            </c:ext>
          </c:extLst>
        </c:ser>
        <c:ser>
          <c:idx val="1"/>
          <c:order val="1"/>
          <c:tx>
            <c:strRef>
              <c:f>'Graf 2'!$A$7</c:f>
              <c:strCache>
                <c:ptCount val="1"/>
                <c:pt idx="0">
                  <c:v>Gozdovi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" lastClr="FFFFFF">
                  <a:lumMod val="85000"/>
                </a:sysClr>
              </a:solidFill>
            </a:ln>
          </c:spPr>
          <c:invertIfNegative val="0"/>
          <c:cat>
            <c:strRef>
              <c:f>'Graf 2'!$C$5:$H$5</c:f>
              <c:strCache>
                <c:ptCount val="6"/>
                <c:pt idx="0">
                  <c:v> 2009–2011</c:v>
                </c:pt>
                <c:pt idx="1">
                  <c:v> 2011–2013</c:v>
                </c:pt>
                <c:pt idx="2">
                  <c:v> 2013–2015</c:v>
                </c:pt>
                <c:pt idx="3">
                  <c:v>2015–2017</c:v>
                </c:pt>
                <c:pt idx="4">
                  <c:v> 2017–2018</c:v>
                </c:pt>
                <c:pt idx="5">
                  <c:v> 2018–2020</c:v>
                </c:pt>
              </c:strCache>
            </c:strRef>
          </c:cat>
          <c:val>
            <c:numRef>
              <c:f>'Graf 2'!$C$7:$H$7</c:f>
              <c:numCache>
                <c:formatCode>#,##0</c:formatCode>
                <c:ptCount val="6"/>
                <c:pt idx="0">
                  <c:v>3022</c:v>
                </c:pt>
                <c:pt idx="1">
                  <c:v>1006</c:v>
                </c:pt>
                <c:pt idx="2">
                  <c:v>779</c:v>
                </c:pt>
                <c:pt idx="3">
                  <c:v>888</c:v>
                </c:pt>
                <c:pt idx="4">
                  <c:v>387</c:v>
                </c:pt>
                <c:pt idx="5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94-40B5-887F-70FB99B4DF15}"/>
            </c:ext>
          </c:extLst>
        </c:ser>
        <c:ser>
          <c:idx val="2"/>
          <c:order val="2"/>
          <c:tx>
            <c:strRef>
              <c:f>'Graf 2'!$A$8</c:f>
              <c:strCache>
                <c:ptCount val="1"/>
                <c:pt idx="0">
                  <c:v>Naravna in polnaravna</c:v>
                </c:pt>
              </c:strCache>
            </c:strRef>
          </c:tx>
          <c:invertIfNegative val="0"/>
          <c:cat>
            <c:strRef>
              <c:f>'Graf 2'!$C$5:$H$5</c:f>
              <c:strCache>
                <c:ptCount val="6"/>
                <c:pt idx="0">
                  <c:v> 2009–2011</c:v>
                </c:pt>
                <c:pt idx="1">
                  <c:v> 2011–2013</c:v>
                </c:pt>
                <c:pt idx="2">
                  <c:v> 2013–2015</c:v>
                </c:pt>
                <c:pt idx="3">
                  <c:v>2015–2017</c:v>
                </c:pt>
                <c:pt idx="4">
                  <c:v> 2017–2018</c:v>
                </c:pt>
                <c:pt idx="5">
                  <c:v> 2018–2020</c:v>
                </c:pt>
              </c:strCache>
            </c:strRef>
          </c:cat>
          <c:val>
            <c:numRef>
              <c:f>'Graf 2'!$C$8:$H$8</c:f>
              <c:numCache>
                <c:formatCode>#,##0</c:formatCode>
                <c:ptCount val="6"/>
                <c:pt idx="0">
                  <c:v>50</c:v>
                </c:pt>
                <c:pt idx="1">
                  <c:v>18</c:v>
                </c:pt>
                <c:pt idx="2">
                  <c:v>13</c:v>
                </c:pt>
                <c:pt idx="3">
                  <c:v>29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94-40B5-887F-70FB99B4DF15}"/>
            </c:ext>
          </c:extLst>
        </c:ser>
        <c:ser>
          <c:idx val="3"/>
          <c:order val="3"/>
          <c:tx>
            <c:strRef>
              <c:f>'Graf 2'!$A$9</c:f>
              <c:strCache>
                <c:ptCount val="1"/>
                <c:pt idx="0">
                  <c:v>Drugo</c:v>
                </c:pt>
              </c:strCache>
            </c:strRef>
          </c:tx>
          <c:invertIfNegative val="0"/>
          <c:cat>
            <c:strRef>
              <c:f>'Graf 2'!$C$5:$H$5</c:f>
              <c:strCache>
                <c:ptCount val="6"/>
                <c:pt idx="0">
                  <c:v> 2009–2011</c:v>
                </c:pt>
                <c:pt idx="1">
                  <c:v> 2011–2013</c:v>
                </c:pt>
                <c:pt idx="2">
                  <c:v> 2013–2015</c:v>
                </c:pt>
                <c:pt idx="3">
                  <c:v>2015–2017</c:v>
                </c:pt>
                <c:pt idx="4">
                  <c:v> 2017–2018</c:v>
                </c:pt>
                <c:pt idx="5">
                  <c:v> 2018–2020</c:v>
                </c:pt>
              </c:strCache>
            </c:strRef>
          </c:cat>
          <c:val>
            <c:numRef>
              <c:f>'Graf 2'!$C$9:$H$9</c:f>
              <c:numCache>
                <c:formatCode>#,##0</c:formatCode>
                <c:ptCount val="6"/>
                <c:pt idx="0">
                  <c:v>161</c:v>
                </c:pt>
                <c:pt idx="1">
                  <c:v>35</c:v>
                </c:pt>
                <c:pt idx="2">
                  <c:v>25</c:v>
                </c:pt>
                <c:pt idx="3">
                  <c:v>30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94-40B5-887F-70FB99B4D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6778112"/>
        <c:axId val="148173888"/>
      </c:barChart>
      <c:catAx>
        <c:axId val="146778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sl-SI"/>
          </a:p>
        </c:txPr>
        <c:crossAx val="148173888"/>
        <c:crosses val="autoZero"/>
        <c:auto val="1"/>
        <c:lblAlgn val="ctr"/>
        <c:lblOffset val="100"/>
        <c:noMultiLvlLbl val="0"/>
      </c:catAx>
      <c:valAx>
        <c:axId val="148173888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numFmt formatCode="#,##0" sourceLinked="0"/>
        <c:majorTickMark val="none"/>
        <c:minorTickMark val="none"/>
        <c:tickLblPos val="nextTo"/>
        <c:crossAx val="146778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77421803544438"/>
          <c:y val="7.8508232285873072E-2"/>
          <c:w val="0.26540756651066644"/>
          <c:h val="0.2071299340009683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 w="6350">
      <a:solidFill>
        <a:sysClr val="window" lastClr="FFFFFF">
          <a:lumMod val="85000"/>
        </a:sysClr>
      </a:solidFill>
    </a:ln>
  </c:spPr>
  <c:txPr>
    <a:bodyPr/>
    <a:lstStyle/>
    <a:p>
      <a:pPr>
        <a:defRPr sz="1000">
          <a:solidFill>
            <a:sysClr val="windowText" lastClr="000000"/>
          </a:solidFill>
          <a:latin typeface="+mn-lt"/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593188897833466"/>
          <c:y val="8.4714164971127826E-2"/>
          <c:w val="0.82717321328540294"/>
          <c:h val="0.774221469740827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 4'!$A$5</c:f>
              <c:strCache>
                <c:ptCount val="1"/>
                <c:pt idx="0">
                  <c:v>Fungicidi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Ref>
              <c:f>'Graf 4'!$C$4:$V$4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'Graf 4'!$C$5:$V$5</c:f>
              <c:numCache>
                <c:formatCode>0.00</c:formatCode>
                <c:ptCount val="20"/>
                <c:pt idx="0">
                  <c:v>4.1969372995158496</c:v>
                </c:pt>
                <c:pt idx="1">
                  <c:v>4.6040377714265963</c:v>
                </c:pt>
                <c:pt idx="2">
                  <c:v>4.7239174366773762</c:v>
                </c:pt>
                <c:pt idx="3">
                  <c:v>4.1867310644495177</c:v>
                </c:pt>
                <c:pt idx="4">
                  <c:v>5.4714843749328077</c:v>
                </c:pt>
                <c:pt idx="5">
                  <c:v>4.7472078959271373</c:v>
                </c:pt>
                <c:pt idx="6">
                  <c:v>3.980540275534564</c:v>
                </c:pt>
                <c:pt idx="7">
                  <c:v>3.4232531925229979</c:v>
                </c:pt>
                <c:pt idx="8">
                  <c:v>4.104281403335416</c:v>
                </c:pt>
                <c:pt idx="9">
                  <c:v>3.9490755596644003</c:v>
                </c:pt>
                <c:pt idx="10">
                  <c:v>4.0079364273382758</c:v>
                </c:pt>
                <c:pt idx="11">
                  <c:v>4.0728646235531105</c:v>
                </c:pt>
                <c:pt idx="12">
                  <c:v>3.5253031000403037</c:v>
                </c:pt>
                <c:pt idx="13">
                  <c:v>3.2106318857273362</c:v>
                </c:pt>
                <c:pt idx="14">
                  <c:v>3.5763405567858273</c:v>
                </c:pt>
                <c:pt idx="15">
                  <c:v>3.9631655431316353</c:v>
                </c:pt>
                <c:pt idx="16">
                  <c:v>4.258256215743903</c:v>
                </c:pt>
                <c:pt idx="17">
                  <c:v>3.9061320778045392</c:v>
                </c:pt>
                <c:pt idx="18">
                  <c:v>4.1241430313205809</c:v>
                </c:pt>
                <c:pt idx="19">
                  <c:v>3.3727475045405733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F9-4D83-A145-68CB24DD1A75}"/>
            </c:ext>
          </c:extLst>
        </c:ser>
        <c:ser>
          <c:idx val="1"/>
          <c:order val="1"/>
          <c:tx>
            <c:strRef>
              <c:f>'Graf 4'!$A$6</c:f>
              <c:strCache>
                <c:ptCount val="1"/>
                <c:pt idx="0">
                  <c:v>Herbicidi</c:v>
                </c:pt>
              </c:strCache>
            </c:strRef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numRef>
              <c:f>'Graf 4'!$C$4:$V$4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'Graf 4'!$C$6:$V$6</c:f>
              <c:numCache>
                <c:formatCode>0.00</c:formatCode>
                <c:ptCount val="20"/>
                <c:pt idx="0">
                  <c:v>2.034888077543783</c:v>
                </c:pt>
                <c:pt idx="1">
                  <c:v>1.8061072033249914</c:v>
                </c:pt>
                <c:pt idx="2">
                  <c:v>1.9415440870785521</c:v>
                </c:pt>
                <c:pt idx="3">
                  <c:v>1.6489686066211349</c:v>
                </c:pt>
                <c:pt idx="4">
                  <c:v>1.4294463407578386</c:v>
                </c:pt>
                <c:pt idx="5">
                  <c:v>1.5687357761605734</c:v>
                </c:pt>
                <c:pt idx="6">
                  <c:v>1.5677415766089922</c:v>
                </c:pt>
                <c:pt idx="7">
                  <c:v>1.6601640676806626</c:v>
                </c:pt>
                <c:pt idx="8">
                  <c:v>1.4356578558592596</c:v>
                </c:pt>
                <c:pt idx="9">
                  <c:v>1.3714859437751004</c:v>
                </c:pt>
                <c:pt idx="10">
                  <c:v>1.2886056667005179</c:v>
                </c:pt>
                <c:pt idx="11">
                  <c:v>1.4563823918769685</c:v>
                </c:pt>
                <c:pt idx="12">
                  <c:v>1.4087418193153483</c:v>
                </c:pt>
                <c:pt idx="13">
                  <c:v>1.1524181656596149</c:v>
                </c:pt>
                <c:pt idx="14">
                  <c:v>1.152651455235685</c:v>
                </c:pt>
                <c:pt idx="15">
                  <c:v>1.1106547450853752</c:v>
                </c:pt>
                <c:pt idx="16">
                  <c:v>1.2057826825798292</c:v>
                </c:pt>
                <c:pt idx="17">
                  <c:v>1.1539869138818688</c:v>
                </c:pt>
                <c:pt idx="18">
                  <c:v>1.271646579120945</c:v>
                </c:pt>
                <c:pt idx="19">
                  <c:v>0.98896816402480359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F9-4D83-A145-68CB24DD1A75}"/>
            </c:ext>
          </c:extLst>
        </c:ser>
        <c:ser>
          <c:idx val="2"/>
          <c:order val="2"/>
          <c:tx>
            <c:strRef>
              <c:f>'Graf 4'!$A$7</c:f>
              <c:strCache>
                <c:ptCount val="1"/>
                <c:pt idx="0">
                  <c:v>Insekticidi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numRef>
              <c:f>'Graf 4'!$C$4:$V$4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'Graf 4'!$C$7:$V$7</c:f>
              <c:numCache>
                <c:formatCode>0.00</c:formatCode>
                <c:ptCount val="20"/>
                <c:pt idx="0">
                  <c:v>0.48796582056544002</c:v>
                </c:pt>
                <c:pt idx="1">
                  <c:v>0.39935918889168603</c:v>
                </c:pt>
                <c:pt idx="2">
                  <c:v>0.55201686246972004</c:v>
                </c:pt>
                <c:pt idx="3">
                  <c:v>0.58869404342676979</c:v>
                </c:pt>
                <c:pt idx="4">
                  <c:v>0.49039241108706672</c:v>
                </c:pt>
                <c:pt idx="5">
                  <c:v>0.47640338107504121</c:v>
                </c:pt>
                <c:pt idx="6">
                  <c:v>0.53570454059322137</c:v>
                </c:pt>
                <c:pt idx="7">
                  <c:v>0.52918956002704509</c:v>
                </c:pt>
                <c:pt idx="8">
                  <c:v>0.2043438878959172</c:v>
                </c:pt>
                <c:pt idx="9">
                  <c:v>0.34441538430951529</c:v>
                </c:pt>
                <c:pt idx="10">
                  <c:v>0.31400426525845437</c:v>
                </c:pt>
                <c:pt idx="11">
                  <c:v>0.29123508687880889</c:v>
                </c:pt>
                <c:pt idx="12">
                  <c:v>0.26734712253457266</c:v>
                </c:pt>
                <c:pt idx="13">
                  <c:v>0.22082487227736045</c:v>
                </c:pt>
                <c:pt idx="14">
                  <c:v>0.21423204682062638</c:v>
                </c:pt>
                <c:pt idx="15">
                  <c:v>0.35138053526016227</c:v>
                </c:pt>
                <c:pt idx="16">
                  <c:v>0.21513821590277227</c:v>
                </c:pt>
                <c:pt idx="17">
                  <c:v>0.24910607866507747</c:v>
                </c:pt>
                <c:pt idx="18">
                  <c:v>0.27796266314884771</c:v>
                </c:pt>
                <c:pt idx="19">
                  <c:v>0.18500461233155338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F9-4D83-A145-68CB24DD1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546048"/>
        <c:axId val="66239808"/>
      </c:barChart>
      <c:catAx>
        <c:axId val="11654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sl-SI"/>
          </a:p>
        </c:txPr>
        <c:crossAx val="6623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239808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sl-SI" b="1"/>
                  <a:t>Poraba (kg aktivne snovi/ha)</a:t>
                </a:r>
              </a:p>
            </c:rich>
          </c:tx>
          <c:layout>
            <c:manualLayout>
              <c:xMode val="edge"/>
              <c:yMode val="edge"/>
              <c:x val="2.215649348484303E-2"/>
              <c:y val="0.2505730898901237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116546048"/>
        <c:crosses val="autoZero"/>
        <c:crossBetween val="between"/>
      </c:valAx>
      <c:spPr>
        <a:solidFill>
          <a:srgbClr val="FFFFFF"/>
        </a:solidFill>
        <a:ln w="3175">
          <a:solidFill>
            <a:sysClr val="window" lastClr="FFFFFF">
              <a:lumMod val="85000"/>
            </a:sys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444660105920547"/>
          <c:y val="9.5138145672123212E-2"/>
          <c:w val="0.17752564866672052"/>
          <c:h val="0.17555385514114813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ysClr val="window" lastClr="FFFFFF">
          <a:lumMod val="85000"/>
        </a:sysClr>
      </a:solidFill>
    </a:ln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+mn-lt"/>
          <a:ea typeface="Arial CE"/>
          <a:cs typeface="Arial CE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59049575114256"/>
          <c:y val="8.5363075147739068E-2"/>
          <c:w val="0.76877973715220482"/>
          <c:h val="0.7120198846420813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'Graf 3'!$A$7</c:f>
              <c:strCache>
                <c:ptCount val="1"/>
                <c:pt idx="0">
                  <c:v>Obtežba</c:v>
                </c:pt>
              </c:strCache>
            </c:strRef>
          </c:tx>
          <c:invertIfNegative val="0"/>
          <c:cat>
            <c:numRef>
              <c:f>'[1]KM04-1'!$H$5:$U$5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'Graf 3'!$C$7:$W$7</c:f>
              <c:numCache>
                <c:formatCode>0.00</c:formatCode>
                <c:ptCount val="21"/>
                <c:pt idx="0">
                  <c:v>0.96834397041238662</c:v>
                </c:pt>
                <c:pt idx="1">
                  <c:v>0</c:v>
                </c:pt>
                <c:pt idx="2">
                  <c:v>0</c:v>
                </c:pt>
                <c:pt idx="3">
                  <c:v>0.93770260631114166</c:v>
                </c:pt>
                <c:pt idx="4">
                  <c:v>0</c:v>
                </c:pt>
                <c:pt idx="5">
                  <c:v>0.86847797425798057</c:v>
                </c:pt>
                <c:pt idx="6">
                  <c:v>0</c:v>
                </c:pt>
                <c:pt idx="7">
                  <c:v>0.8866715496323454</c:v>
                </c:pt>
                <c:pt idx="8">
                  <c:v>0</c:v>
                </c:pt>
                <c:pt idx="9">
                  <c:v>0</c:v>
                </c:pt>
                <c:pt idx="10">
                  <c:v>0.88854250978011606</c:v>
                </c:pt>
                <c:pt idx="11">
                  <c:v>0</c:v>
                </c:pt>
                <c:pt idx="12">
                  <c:v>0</c:v>
                </c:pt>
                <c:pt idx="13">
                  <c:v>0.83716927695310284</c:v>
                </c:pt>
                <c:pt idx="14">
                  <c:v>0</c:v>
                </c:pt>
                <c:pt idx="15">
                  <c:v>0</c:v>
                </c:pt>
                <c:pt idx="16">
                  <c:v>0.87300584458776165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0.86184404760900557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4-411B-AFF4-15A362770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729664"/>
        <c:axId val="93667328"/>
      </c:barChart>
      <c:lineChart>
        <c:grouping val="standard"/>
        <c:varyColors val="0"/>
        <c:ser>
          <c:idx val="0"/>
          <c:order val="0"/>
          <c:tx>
            <c:strRef>
              <c:f>'Graf 3'!$A$5</c:f>
              <c:strCache>
                <c:ptCount val="1"/>
                <c:pt idx="0">
                  <c:v>Pšenica in pira</c:v>
                </c:pt>
              </c:strCache>
            </c:strRef>
          </c:tx>
          <c:marker>
            <c:symbol val="none"/>
          </c:marker>
          <c:cat>
            <c:numRef>
              <c:f>'Graf 3'!$C$4:$W$4</c:f>
              <c:numCache>
                <c:formatCode>0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'Graf 3'!$C$5:$W$5</c:f>
              <c:numCache>
                <c:formatCode>0.0</c:formatCode>
                <c:ptCount val="21"/>
                <c:pt idx="0">
                  <c:v>4.2492419489753237</c:v>
                </c:pt>
                <c:pt idx="1">
                  <c:v>4.6036100165247236</c:v>
                </c:pt>
                <c:pt idx="2">
                  <c:v>4.8942875535279464</c:v>
                </c:pt>
                <c:pt idx="3">
                  <c:v>3.4542644372628915</c:v>
                </c:pt>
                <c:pt idx="4">
                  <c:v>4.5338582677165356</c:v>
                </c:pt>
                <c:pt idx="5">
                  <c:v>4.7005223061312753</c:v>
                </c:pt>
                <c:pt idx="6">
                  <c:v>4.1906617211607395</c:v>
                </c:pt>
                <c:pt idx="7">
                  <c:v>4.1616416978776529</c:v>
                </c:pt>
                <c:pt idx="8">
                  <c:v>4.5265015672210769</c:v>
                </c:pt>
                <c:pt idx="9">
                  <c:v>3.9643250130306367</c:v>
                </c:pt>
                <c:pt idx="10">
                  <c:v>4.8043886558567586</c:v>
                </c:pt>
                <c:pt idx="11">
                  <c:v>5.1769762346199224</c:v>
                </c:pt>
                <c:pt idx="12">
                  <c:v>5.4376048111952811</c:v>
                </c:pt>
                <c:pt idx="13">
                  <c:v>4.3527615089111409</c:v>
                </c:pt>
                <c:pt idx="14">
                  <c:v>5.2301956285472766</c:v>
                </c:pt>
                <c:pt idx="15">
                  <c:v>5.1102362204724407</c:v>
                </c:pt>
                <c:pt idx="16">
                  <c:v>5.1862623565684496</c:v>
                </c:pt>
                <c:pt idx="17">
                  <c:v>5.0314463163906336</c:v>
                </c:pt>
                <c:pt idx="18">
                  <c:v>4.381460714542448</c:v>
                </c:pt>
                <c:pt idx="19">
                  <c:v>5.2310771878624616</c:v>
                </c:pt>
                <c:pt idx="20">
                  <c:v>5.7961659702367863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94-411B-AFF4-15A362770D21}"/>
            </c:ext>
          </c:extLst>
        </c:ser>
        <c:ser>
          <c:idx val="1"/>
          <c:order val="1"/>
          <c:tx>
            <c:strRef>
              <c:f>'Graf 3'!$A$6</c:f>
              <c:strCache>
                <c:ptCount val="1"/>
                <c:pt idx="0">
                  <c:v>Koruza </c:v>
                </c:pt>
              </c:strCache>
            </c:strRef>
          </c:tx>
          <c:marker>
            <c:symbol val="none"/>
          </c:marker>
          <c:cat>
            <c:numRef>
              <c:f>'Graf 3'!$C$4:$W$4</c:f>
              <c:numCache>
                <c:formatCode>0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'Graf 3'!$C$6:$W$6</c:f>
              <c:numCache>
                <c:formatCode>0.0</c:formatCode>
                <c:ptCount val="21"/>
                <c:pt idx="0">
                  <c:v>5.882084609135787</c:v>
                </c:pt>
                <c:pt idx="1">
                  <c:v>5.4139286540118983</c:v>
                </c:pt>
                <c:pt idx="2">
                  <c:v>8.157386051619989</c:v>
                </c:pt>
                <c:pt idx="3">
                  <c:v>5.0801595033645244</c:v>
                </c:pt>
                <c:pt idx="4">
                  <c:v>7.7750456561440124</c:v>
                </c:pt>
                <c:pt idx="5">
                  <c:v>8.2883240104793607</c:v>
                </c:pt>
                <c:pt idx="6">
                  <c:v>6.930545445417807</c:v>
                </c:pt>
                <c:pt idx="7">
                  <c:v>7.5357893707524566</c:v>
                </c:pt>
                <c:pt idx="8">
                  <c:v>7.3207469449402716</c:v>
                </c:pt>
                <c:pt idx="9">
                  <c:v>7.8371448550931078</c:v>
                </c:pt>
                <c:pt idx="10">
                  <c:v>8.539428540059836</c:v>
                </c:pt>
                <c:pt idx="11">
                  <c:v>8.6855791962174944</c:v>
                </c:pt>
                <c:pt idx="12">
                  <c:v>7.0816013889598119</c:v>
                </c:pt>
                <c:pt idx="13">
                  <c:v>5.4144826432854716</c:v>
                </c:pt>
                <c:pt idx="14">
                  <c:v>9.1462002034906469</c:v>
                </c:pt>
                <c:pt idx="15">
                  <c:v>8.9741673952785952</c:v>
                </c:pt>
                <c:pt idx="16">
                  <c:v>9.5144278333516539</c:v>
                </c:pt>
                <c:pt idx="17">
                  <c:v>7.108305040480543</c:v>
                </c:pt>
                <c:pt idx="18">
                  <c:v>9.4524933250627043</c:v>
                </c:pt>
                <c:pt idx="19">
                  <c:v>9.2677262556901479</c:v>
                </c:pt>
                <c:pt idx="20">
                  <c:v>10.79237373230244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94-411B-AFF4-15A362770D21}"/>
            </c:ext>
          </c:extLst>
        </c:ser>
        <c:ser>
          <c:idx val="3"/>
          <c:order val="3"/>
          <c:tx>
            <c:strRef>
              <c:f>'Graf 3'!$A$8</c:f>
              <c:strCache>
                <c:ptCount val="1"/>
                <c:pt idx="0">
                  <c:v>Mlečnost</c:v>
                </c:pt>
              </c:strCache>
            </c:strRef>
          </c:tx>
          <c:marker>
            <c:symbol val="none"/>
          </c:marker>
          <c:cat>
            <c:numRef>
              <c:f>'Graf 3'!$C$4:$W$4</c:f>
              <c:numCache>
                <c:formatCode>0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'Graf 3'!$C$8:$W$8</c:f>
              <c:numCache>
                <c:formatCode>0.0</c:formatCode>
                <c:ptCount val="21"/>
                <c:pt idx="0">
                  <c:v>4.6252602755355259</c:v>
                </c:pt>
                <c:pt idx="1">
                  <c:v>4.8071499576598802</c:v>
                </c:pt>
                <c:pt idx="2">
                  <c:v>5.1981640234319197</c:v>
                </c:pt>
                <c:pt idx="3">
                  <c:v>5.06193816893758</c:v>
                </c:pt>
                <c:pt idx="4">
                  <c:v>4.8534053682961593</c:v>
                </c:pt>
                <c:pt idx="5">
                  <c:v>5.4794592302511784</c:v>
                </c:pt>
                <c:pt idx="6">
                  <c:v>5.7084881343880545</c:v>
                </c:pt>
                <c:pt idx="7">
                  <c:v>5.7261472106949851</c:v>
                </c:pt>
                <c:pt idx="8">
                  <c:v>5.7643915343915344</c:v>
                </c:pt>
                <c:pt idx="9">
                  <c:v>5.5305429564202537</c:v>
                </c:pt>
                <c:pt idx="10">
                  <c:v>5.5170051248321412</c:v>
                </c:pt>
                <c:pt idx="11">
                  <c:v>5.5157424725859094</c:v>
                </c:pt>
                <c:pt idx="12">
                  <c:v>5.5929725639963248</c:v>
                </c:pt>
                <c:pt idx="13">
                  <c:v>5.4347957032426466</c:v>
                </c:pt>
                <c:pt idx="14">
                  <c:v>5.7175007650151608</c:v>
                </c:pt>
                <c:pt idx="15">
                  <c:v>5.5980343501302752</c:v>
                </c:pt>
                <c:pt idx="16">
                  <c:v>6.0243784831372116</c:v>
                </c:pt>
                <c:pt idx="17">
                  <c:v>5.9543854812772796</c:v>
                </c:pt>
                <c:pt idx="18">
                  <c:v>6.1232779351773425</c:v>
                </c:pt>
                <c:pt idx="19">
                  <c:v>6.1783238627911823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94-411B-AFF4-15A362770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28640"/>
        <c:axId val="67501376"/>
      </c:lineChart>
      <c:catAx>
        <c:axId val="957286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sl-SI"/>
          </a:p>
        </c:txPr>
        <c:crossAx val="67501376"/>
        <c:crosses val="autoZero"/>
        <c:auto val="1"/>
        <c:lblAlgn val="ctr"/>
        <c:lblOffset val="100"/>
        <c:noMultiLvlLbl val="0"/>
      </c:catAx>
      <c:valAx>
        <c:axId val="67501376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l-SI"/>
                  <a:t>Povprečni pridelek (t/ha), mlečnost (t/kravo)</a:t>
                </a:r>
              </a:p>
            </c:rich>
          </c:tx>
          <c:layout>
            <c:manualLayout>
              <c:xMode val="edge"/>
              <c:yMode val="edge"/>
              <c:x val="1.788218596346965E-2"/>
              <c:y val="0.1000448146244593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sl-SI"/>
          </a:p>
        </c:txPr>
        <c:crossAx val="95728640"/>
        <c:crosses val="autoZero"/>
        <c:crossBetween val="between"/>
      </c:valAx>
      <c:valAx>
        <c:axId val="9366732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l-SI"/>
                  <a:t>Obtežba (GVŽ/ha KZU)</a:t>
                </a:r>
              </a:p>
            </c:rich>
          </c:tx>
          <c:layout>
            <c:manualLayout>
              <c:xMode val="edge"/>
              <c:yMode val="edge"/>
              <c:x val="0.95588059518423174"/>
              <c:y val="0.31794595640738971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spPr>
          <a:ln w="6350">
            <a:solidFill>
              <a:sysClr val="window" lastClr="FFFFFF">
                <a:lumMod val="85000"/>
              </a:sysClr>
            </a:solidFill>
          </a:ln>
        </c:spPr>
        <c:crossAx val="95729664"/>
        <c:crosses val="max"/>
        <c:crossBetween val="between"/>
        <c:majorUnit val="0.1"/>
      </c:valAx>
      <c:catAx>
        <c:axId val="9572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667328"/>
        <c:crossesAt val="0"/>
        <c:auto val="1"/>
        <c:lblAlgn val="ctr"/>
        <c:lblOffset val="100"/>
        <c:noMultiLvlLbl val="0"/>
      </c:catAx>
      <c:spPr>
        <a:ln w="3175">
          <a:solidFill>
            <a:sysClr val="window" lastClr="FFFFFF">
              <a:lumMod val="85000"/>
            </a:sys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 w="3175">
      <a:solidFill>
        <a:sysClr val="window" lastClr="FFFFFF">
          <a:lumMod val="85000"/>
        </a:sysClr>
      </a:solidFill>
    </a:ln>
  </c:spPr>
  <c:txPr>
    <a:bodyPr/>
    <a:lstStyle/>
    <a:p>
      <a:pPr>
        <a:defRPr sz="1000">
          <a:solidFill>
            <a:sysClr val="windowText" lastClr="000000"/>
          </a:solidFill>
          <a:latin typeface="+mn-lt"/>
        </a:defRPr>
      </a:pPr>
      <a:endParaRPr lang="sl-SI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513458424079967"/>
          <c:y val="0.10205158473293754"/>
          <c:w val="0.74762983749371759"/>
          <c:h val="0.68429419547851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5'!$A$6</c:f>
              <c:strCache>
                <c:ptCount val="1"/>
                <c:pt idx="0">
                  <c:v>Delež KZU z ekološkim kmetovanjem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34925">
              <a:noFill/>
            </a:ln>
            <a:effectLst/>
          </c:spPr>
          <c:invertIfNegative val="0"/>
          <c:cat>
            <c:numRef>
              <c:f>'[2]KM08-1'!$H$4:$AC$4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'Graf 5'!$C$6:$X$6</c:f>
              <c:numCache>
                <c:formatCode>#,##0.0</c:formatCode>
                <c:ptCount val="22"/>
                <c:pt idx="0">
                  <c:v>0.5</c:v>
                </c:pt>
                <c:pt idx="1">
                  <c:v>1.1000000000000001</c:v>
                </c:pt>
                <c:pt idx="2">
                  <c:v>2.1</c:v>
                </c:pt>
                <c:pt idx="3">
                  <c:v>2.7</c:v>
                </c:pt>
                <c:pt idx="4">
                  <c:v>3.9</c:v>
                </c:pt>
                <c:pt idx="5">
                  <c:v>4.7</c:v>
                </c:pt>
                <c:pt idx="6">
                  <c:v>4.5999999999999996</c:v>
                </c:pt>
                <c:pt idx="7">
                  <c:v>5.5</c:v>
                </c:pt>
                <c:pt idx="8">
                  <c:v>5.9</c:v>
                </c:pt>
                <c:pt idx="9">
                  <c:v>6.1</c:v>
                </c:pt>
                <c:pt idx="10">
                  <c:v>6.3</c:v>
                </c:pt>
                <c:pt idx="11">
                  <c:v>6.4</c:v>
                </c:pt>
                <c:pt idx="12">
                  <c:v>7</c:v>
                </c:pt>
                <c:pt idx="13">
                  <c:v>7.3</c:v>
                </c:pt>
                <c:pt idx="14">
                  <c:v>8.1</c:v>
                </c:pt>
                <c:pt idx="15">
                  <c:v>8.6</c:v>
                </c:pt>
                <c:pt idx="16">
                  <c:v>8.8000000000000007</c:v>
                </c:pt>
                <c:pt idx="17">
                  <c:v>9.1</c:v>
                </c:pt>
                <c:pt idx="18">
                  <c:v>9.6</c:v>
                </c:pt>
                <c:pt idx="19">
                  <c:v>10</c:v>
                </c:pt>
                <c:pt idx="20">
                  <c:v>10.3451446578106</c:v>
                </c:pt>
                <c:pt idx="21">
                  <c:v>10.76229662342708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A-4113-9E27-435C4F7EB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570215824"/>
        <c:axId val="428402976"/>
      </c:barChart>
      <c:lineChart>
        <c:grouping val="standard"/>
        <c:varyColors val="0"/>
        <c:ser>
          <c:idx val="1"/>
          <c:order val="1"/>
          <c:tx>
            <c:strRef>
              <c:f>'Graf 5'!$A$5</c:f>
              <c:strCache>
                <c:ptCount val="1"/>
                <c:pt idx="0">
                  <c:v>Površine z ekološkim kmetijstvom skupaj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numRef>
              <c:f>'Graf 5'!$C$4:$X$4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'Graf 5'!$C$5:$X$5</c:f>
              <c:numCache>
                <c:formatCode>#,##0</c:formatCode>
                <c:ptCount val="22"/>
                <c:pt idx="0">
                  <c:v>2400</c:v>
                </c:pt>
                <c:pt idx="1">
                  <c:v>5446</c:v>
                </c:pt>
                <c:pt idx="2">
                  <c:v>10828</c:v>
                </c:pt>
                <c:pt idx="3">
                  <c:v>13828</c:v>
                </c:pt>
                <c:pt idx="4">
                  <c:v>20018</c:v>
                </c:pt>
                <c:pt idx="5">
                  <c:v>23018.93</c:v>
                </c:pt>
                <c:pt idx="6">
                  <c:v>23169.14</c:v>
                </c:pt>
                <c:pt idx="7">
                  <c:v>26830.699999999997</c:v>
                </c:pt>
                <c:pt idx="8">
                  <c:v>29322.019999999997</c:v>
                </c:pt>
                <c:pt idx="9">
                  <c:v>29836.41</c:v>
                </c:pt>
                <c:pt idx="10">
                  <c:v>29388.42</c:v>
                </c:pt>
                <c:pt idx="11">
                  <c:v>30688.52</c:v>
                </c:pt>
                <c:pt idx="12">
                  <c:v>32148.74</c:v>
                </c:pt>
                <c:pt idx="13">
                  <c:v>35100.67</c:v>
                </c:pt>
                <c:pt idx="14">
                  <c:v>38664.490000000005</c:v>
                </c:pt>
                <c:pt idx="15">
                  <c:v>41237.210000000006</c:v>
                </c:pt>
                <c:pt idx="16">
                  <c:v>42188.49</c:v>
                </c:pt>
                <c:pt idx="17">
                  <c:v>43578.76</c:v>
                </c:pt>
                <c:pt idx="18">
                  <c:v>46222.350000000006</c:v>
                </c:pt>
                <c:pt idx="19">
                  <c:v>47848.28</c:v>
                </c:pt>
                <c:pt idx="20">
                  <c:v>49638.28</c:v>
                </c:pt>
                <c:pt idx="21">
                  <c:v>52078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8A-4113-9E27-435C4F7EB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879152"/>
        <c:axId val="486235984"/>
      </c:lineChart>
      <c:catAx>
        <c:axId val="44087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6235984"/>
        <c:crossesAt val="0"/>
        <c:auto val="1"/>
        <c:lblAlgn val="ctr"/>
        <c:lblOffset val="100"/>
        <c:noMultiLvlLbl val="0"/>
      </c:catAx>
      <c:valAx>
        <c:axId val="486235984"/>
        <c:scaling>
          <c:orientation val="minMax"/>
          <c:max val="60000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b="1"/>
                  <a:t>Površine z ekološkim kmetijstvom</a:t>
                </a:r>
                <a:r>
                  <a:rPr lang="sl-SI" b="1" baseline="0"/>
                  <a:t> </a:t>
                </a:r>
                <a:r>
                  <a:rPr lang="sl-SI" b="1"/>
                  <a:t>(ha)</a:t>
                </a:r>
              </a:p>
            </c:rich>
          </c:tx>
          <c:layout>
            <c:manualLayout>
              <c:xMode val="edge"/>
              <c:yMode val="edge"/>
              <c:x val="2.3049645390070921E-2"/>
              <c:y val="0.196353594866457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0879152"/>
        <c:crosses val="autoZero"/>
        <c:crossBetween val="between"/>
        <c:majorUnit val="10000"/>
      </c:valAx>
      <c:valAx>
        <c:axId val="4284029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1" i="0" baseline="0">
                    <a:solidFill>
                      <a:sysClr val="windowText" lastClr="000000"/>
                    </a:solidFill>
                    <a:effectLst/>
                  </a:rPr>
                  <a:t>Delež KZU z ekološkim kmetovanjem (%)</a:t>
                </a:r>
                <a:endParaRPr lang="sl-SI" sz="10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5390070921985815"/>
              <c:y val="0.186125458003363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0215824"/>
        <c:crosses val="max"/>
        <c:crossBetween val="between"/>
      </c:valAx>
      <c:catAx>
        <c:axId val="570215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8402976"/>
        <c:crosses val="autoZero"/>
        <c:auto val="1"/>
        <c:lblAlgn val="ctr"/>
        <c:lblOffset val="100"/>
        <c:noMultiLvlLbl val="0"/>
      </c:catAx>
      <c:spPr>
        <a:noFill/>
        <a:ln w="3175">
          <a:solidFill>
            <a:sysClr val="window" lastClr="FFFFFF">
              <a:lumMod val="85000"/>
            </a:sys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lt"/>
        </a:defRPr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081952180625052"/>
          <c:y val="0.11691147605104392"/>
          <c:w val="0.82778939912742677"/>
          <c:h val="0.64374953117280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 6'!$A$4</c:f>
              <c:strCache>
                <c:ptCount val="1"/>
                <c:pt idx="0">
                  <c:v>Trajni travniki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'Graf 6'!$C$3:$V$3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'Graf 6'!$C$4:$V$4</c:f>
              <c:numCache>
                <c:formatCode>#,##0</c:formatCode>
                <c:ptCount val="20"/>
                <c:pt idx="0">
                  <c:v>92.353158478019949</c:v>
                </c:pt>
                <c:pt idx="1">
                  <c:v>92.565808504483655</c:v>
                </c:pt>
                <c:pt idx="2">
                  <c:v>92.416824857628143</c:v>
                </c:pt>
                <c:pt idx="3">
                  <c:v>90.829591123479673</c:v>
                </c:pt>
                <c:pt idx="4">
                  <c:v>93.528676506767198</c:v>
                </c:pt>
                <c:pt idx="5">
                  <c:v>91.157703675267499</c:v>
                </c:pt>
                <c:pt idx="6">
                  <c:v>87.976510485976064</c:v>
                </c:pt>
                <c:pt idx="7">
                  <c:v>88.177565598542188</c:v>
                </c:pt>
                <c:pt idx="8">
                  <c:v>86.538813587120359</c:v>
                </c:pt>
                <c:pt idx="9">
                  <c:v>85.34044652528047</c:v>
                </c:pt>
                <c:pt idx="10">
                  <c:v>85.63673101962938</c:v>
                </c:pt>
                <c:pt idx="11">
                  <c:v>84.938919969333924</c:v>
                </c:pt>
                <c:pt idx="12">
                  <c:v>84.126442635089703</c:v>
                </c:pt>
                <c:pt idx="13">
                  <c:v>83.894618476856223</c:v>
                </c:pt>
                <c:pt idx="14">
                  <c:v>82.139156912228898</c:v>
                </c:pt>
                <c:pt idx="15">
                  <c:v>81.448439560923731</c:v>
                </c:pt>
                <c:pt idx="16">
                  <c:v>81.360315951049643</c:v>
                </c:pt>
                <c:pt idx="17">
                  <c:v>80.881590728026168</c:v>
                </c:pt>
                <c:pt idx="18">
                  <c:v>80.638390371302137</c:v>
                </c:pt>
                <c:pt idx="19">
                  <c:v>80.462498559852534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7-4D9B-845F-E033067A5F5D}"/>
            </c:ext>
          </c:extLst>
        </c:ser>
        <c:ser>
          <c:idx val="1"/>
          <c:order val="1"/>
          <c:tx>
            <c:strRef>
              <c:f>'Graf 6'!$A$5</c:f>
              <c:strCache>
                <c:ptCount val="1"/>
                <c:pt idx="0">
                  <c:v>Njive in vrtovi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'Graf 6'!$C$3:$V$3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'Graf 6'!$C$5:$V$5</c:f>
              <c:numCache>
                <c:formatCode>#,##0.0</c:formatCode>
                <c:ptCount val="20"/>
                <c:pt idx="0">
                  <c:v>6.6586627262652378</c:v>
                </c:pt>
                <c:pt idx="1">
                  <c:v>6.5663870407868092</c:v>
                </c:pt>
                <c:pt idx="2">
                  <c:v>6.8338495354181257</c:v>
                </c:pt>
                <c:pt idx="3">
                  <c:v>7.4796699933489519</c:v>
                </c:pt>
                <c:pt idx="4">
                  <c:v>4.6009476398347111</c:v>
                </c:pt>
                <c:pt idx="5">
                  <c:v>6.2758332805331198</c:v>
                </c:pt>
                <c:pt idx="6">
                  <c:v>9.0440222058371145</c:v>
                </c:pt>
                <c:pt idx="7">
                  <c:v>8.7416012851412077</c:v>
                </c:pt>
                <c:pt idx="8">
                  <c:v>9.944393063662492</c:v>
                </c:pt>
                <c:pt idx="9">
                  <c:v>10.849953011745111</c:v>
                </c:pt>
                <c:pt idx="10">
                  <c:v>10.524984805003243</c:v>
                </c:pt>
                <c:pt idx="11">
                  <c:v>10.789594614575732</c:v>
                </c:pt>
                <c:pt idx="12">
                  <c:v>11.337146823868618</c:v>
                </c:pt>
                <c:pt idx="13">
                  <c:v>11.474248621572603</c:v>
                </c:pt>
                <c:pt idx="14">
                  <c:v>12.702730057416133</c:v>
                </c:pt>
                <c:pt idx="15">
                  <c:v>13.080867835615337</c:v>
                </c:pt>
                <c:pt idx="16">
                  <c:v>12.855901960847943</c:v>
                </c:pt>
                <c:pt idx="17">
                  <c:v>13.103982003114847</c:v>
                </c:pt>
                <c:pt idx="18">
                  <c:v>13.135769410221307</c:v>
                </c:pt>
                <c:pt idx="19">
                  <c:v>13.239544529359806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97-4D9B-845F-E033067A5F5D}"/>
            </c:ext>
          </c:extLst>
        </c:ser>
        <c:ser>
          <c:idx val="2"/>
          <c:order val="2"/>
          <c:tx>
            <c:strRef>
              <c:f>'Graf 6'!$A$6</c:f>
              <c:strCache>
                <c:ptCount val="1"/>
                <c:pt idx="0">
                  <c:v>Trajni nasadi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'Graf 6'!$C$3:$V$3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'Graf 6'!$C$6:$V$6</c:f>
              <c:numCache>
                <c:formatCode>#,##0</c:formatCode>
                <c:ptCount val="20"/>
                <c:pt idx="0">
                  <c:v>0.98817879571481348</c:v>
                </c:pt>
                <c:pt idx="1">
                  <c:v>0.86780445472953427</c:v>
                </c:pt>
                <c:pt idx="2">
                  <c:v>0.74932560695374173</c:v>
                </c:pt>
                <c:pt idx="3">
                  <c:v>1.6907388831713726</c:v>
                </c:pt>
                <c:pt idx="4">
                  <c:v>1.8703758533980972</c:v>
                </c:pt>
                <c:pt idx="5">
                  <c:v>2.5664630441993688</c:v>
                </c:pt>
                <c:pt idx="6">
                  <c:v>2.9794673081868166</c:v>
                </c:pt>
                <c:pt idx="7">
                  <c:v>3.0808331163166081</c:v>
                </c:pt>
                <c:pt idx="8">
                  <c:v>3.5167933492171413</c:v>
                </c:pt>
                <c:pt idx="9">
                  <c:v>3.8096004629744278</c:v>
                </c:pt>
                <c:pt idx="10">
                  <c:v>3.8382841753673702</c:v>
                </c:pt>
                <c:pt idx="11">
                  <c:v>4.2714854160903473</c:v>
                </c:pt>
                <c:pt idx="12">
                  <c:v>4.536410541041664</c:v>
                </c:pt>
                <c:pt idx="13">
                  <c:v>4.6311329015711777</c:v>
                </c:pt>
                <c:pt idx="14">
                  <c:v>5.1581130303549614</c:v>
                </c:pt>
                <c:pt idx="15">
                  <c:v>5.4706926034609538</c:v>
                </c:pt>
                <c:pt idx="16">
                  <c:v>5.7837820881023996</c:v>
                </c:pt>
                <c:pt idx="17">
                  <c:v>6.0144272688589853</c:v>
                </c:pt>
                <c:pt idx="18">
                  <c:v>6.2258402184765469</c:v>
                </c:pt>
                <c:pt idx="19">
                  <c:v>6.2988594032028891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97-4D9B-845F-E033067A5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179248"/>
        <c:axId val="501368048"/>
      </c:barChart>
      <c:catAx>
        <c:axId val="48617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1368048"/>
        <c:crosses val="autoZero"/>
        <c:auto val="1"/>
        <c:lblAlgn val="ctr"/>
        <c:lblOffset val="100"/>
        <c:noMultiLvlLbl val="0"/>
      </c:catAx>
      <c:valAx>
        <c:axId val="50136804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85000"/>
                </a:sys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b="1">
                    <a:solidFill>
                      <a:schemeClr val="tx1"/>
                    </a:solidFill>
                  </a:rPr>
                  <a:t>Delež</a:t>
                </a:r>
                <a:r>
                  <a:rPr lang="sl-SI" b="1" baseline="0">
                    <a:solidFill>
                      <a:schemeClr val="tx1"/>
                    </a:solidFill>
                  </a:rPr>
                  <a:t> (%)</a:t>
                </a:r>
                <a:endParaRPr lang="sl-SI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6179248"/>
        <c:crosses val="autoZero"/>
        <c:crossBetween val="between"/>
      </c:valAx>
      <c:spPr>
        <a:noFill/>
        <a:ln w="3175">
          <a:solidFill>
            <a:sysClr val="window" lastClr="FFFFFF">
              <a:lumMod val="85000"/>
            </a:sysClr>
          </a:solidFill>
        </a:ln>
        <a:effectLst/>
      </c:spPr>
    </c:plotArea>
    <c:legend>
      <c:legendPos val="b"/>
      <c:layout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685001752459201"/>
          <c:y val="7.8619132503273806E-2"/>
          <c:w val="0.8433216954385947"/>
          <c:h val="0.64106008036733908"/>
        </c:manualLayout>
      </c:layout>
      <c:lineChart>
        <c:grouping val="standard"/>
        <c:varyColors val="0"/>
        <c:ser>
          <c:idx val="0"/>
          <c:order val="0"/>
          <c:tx>
            <c:strRef>
              <c:f>'Graf 7'!$A$5</c:f>
              <c:strCache>
                <c:ptCount val="1"/>
                <c:pt idx="0">
                  <c:v>Živinska gnojila</c:v>
                </c:pt>
              </c:strCache>
            </c:strRef>
          </c:tx>
          <c:marker>
            <c:symbol val="none"/>
          </c:marker>
          <c:cat>
            <c:numRef>
              <c:f>'Graf 7'!$C$4:$AD$4</c:f>
              <c:numCache>
                <c:formatCode>General</c:formatCode>
                <c:ptCount val="28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</c:numCache>
            </c:numRef>
          </c:cat>
          <c:val>
            <c:numRef>
              <c:f>'Graf 7'!$C$5:$AD$5</c:f>
              <c:numCache>
                <c:formatCode>0.0</c:formatCode>
                <c:ptCount val="28"/>
                <c:pt idx="0">
                  <c:v>45.737713343507885</c:v>
                </c:pt>
                <c:pt idx="1">
                  <c:v>47.077518697164805</c:v>
                </c:pt>
                <c:pt idx="2">
                  <c:v>46.831233447991089</c:v>
                </c:pt>
                <c:pt idx="3">
                  <c:v>48.366632134281012</c:v>
                </c:pt>
                <c:pt idx="4">
                  <c:v>48.266959568124271</c:v>
                </c:pt>
                <c:pt idx="5">
                  <c:v>46.365308327781527</c:v>
                </c:pt>
                <c:pt idx="6">
                  <c:v>46.411759126560504</c:v>
                </c:pt>
                <c:pt idx="7">
                  <c:v>47.138707588579742</c:v>
                </c:pt>
                <c:pt idx="8">
                  <c:v>48.377603208060286</c:v>
                </c:pt>
                <c:pt idx="9">
                  <c:v>47.611360487956567</c:v>
                </c:pt>
                <c:pt idx="10">
                  <c:v>49.62475778856043</c:v>
                </c:pt>
                <c:pt idx="11">
                  <c:v>47.125593644197451</c:v>
                </c:pt>
                <c:pt idx="12">
                  <c:v>48.80664709239295</c:v>
                </c:pt>
                <c:pt idx="13">
                  <c:v>49.382579728066936</c:v>
                </c:pt>
                <c:pt idx="14">
                  <c:v>48.841604108251076</c:v>
                </c:pt>
                <c:pt idx="15">
                  <c:v>50.264380568666361</c:v>
                </c:pt>
                <c:pt idx="16">
                  <c:v>52.145663359129891</c:v>
                </c:pt>
                <c:pt idx="17">
                  <c:v>50.090895851887296</c:v>
                </c:pt>
                <c:pt idx="18">
                  <c:v>49.864283747457918</c:v>
                </c:pt>
                <c:pt idx="19">
                  <c:v>49.53207692312413</c:v>
                </c:pt>
                <c:pt idx="20">
                  <c:v>49.626510787138415</c:v>
                </c:pt>
                <c:pt idx="21">
                  <c:v>48.60762678944868</c:v>
                </c:pt>
                <c:pt idx="22">
                  <c:v>48.14821518356284</c:v>
                </c:pt>
                <c:pt idx="23">
                  <c:v>48.616053370103913</c:v>
                </c:pt>
                <c:pt idx="24">
                  <c:v>49.351321831554699</c:v>
                </c:pt>
                <c:pt idx="25">
                  <c:v>49.110348303742903</c:v>
                </c:pt>
                <c:pt idx="26">
                  <c:v>48.941098035146666</c:v>
                </c:pt>
                <c:pt idx="27">
                  <c:v>48.582386028962866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0-4929-A54F-6FB6D8D0C7A7}"/>
            </c:ext>
          </c:extLst>
        </c:ser>
        <c:ser>
          <c:idx val="1"/>
          <c:order val="1"/>
          <c:tx>
            <c:strRef>
              <c:f>'Graf 7'!$A$6</c:f>
              <c:strCache>
                <c:ptCount val="1"/>
                <c:pt idx="0">
                  <c:v>Mineralna gnojila</c:v>
                </c:pt>
              </c:strCache>
            </c:strRef>
          </c:tx>
          <c:marker>
            <c:symbol val="none"/>
          </c:marker>
          <c:cat>
            <c:numRef>
              <c:f>'Graf 7'!$C$4:$AD$4</c:f>
              <c:numCache>
                <c:formatCode>General</c:formatCode>
                <c:ptCount val="28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</c:numCache>
            </c:numRef>
          </c:cat>
          <c:val>
            <c:numRef>
              <c:f>'Graf 7'!$C$6:$AD$6</c:f>
              <c:numCache>
                <c:formatCode>0.0</c:formatCode>
                <c:ptCount val="28"/>
                <c:pt idx="0">
                  <c:v>42.661436562759427</c:v>
                </c:pt>
                <c:pt idx="1">
                  <c:v>40.234651852632929</c:v>
                </c:pt>
                <c:pt idx="2">
                  <c:v>40.911454989002188</c:v>
                </c:pt>
                <c:pt idx="3">
                  <c:v>39.306113577069269</c:v>
                </c:pt>
                <c:pt idx="4">
                  <c:v>39.421963523089815</c:v>
                </c:pt>
                <c:pt idx="5">
                  <c:v>41.957456476654492</c:v>
                </c:pt>
                <c:pt idx="6">
                  <c:v>42.27184517974846</c:v>
                </c:pt>
                <c:pt idx="7">
                  <c:v>41.617315621915125</c:v>
                </c:pt>
                <c:pt idx="8">
                  <c:v>40.46708951310746</c:v>
                </c:pt>
                <c:pt idx="9">
                  <c:v>41.361056257147467</c:v>
                </c:pt>
                <c:pt idx="10">
                  <c:v>39.449311772104281</c:v>
                </c:pt>
                <c:pt idx="11">
                  <c:v>41.598324761734197</c:v>
                </c:pt>
                <c:pt idx="12">
                  <c:v>39.36734689012453</c:v>
                </c:pt>
                <c:pt idx="13">
                  <c:v>38.006749972432075</c:v>
                </c:pt>
                <c:pt idx="14">
                  <c:v>38.986570414786719</c:v>
                </c:pt>
                <c:pt idx="15">
                  <c:v>37.558860124917068</c:v>
                </c:pt>
                <c:pt idx="16">
                  <c:v>34.48048756006785</c:v>
                </c:pt>
                <c:pt idx="17">
                  <c:v>37.264991216923811</c:v>
                </c:pt>
                <c:pt idx="18">
                  <c:v>36.998130815397616</c:v>
                </c:pt>
                <c:pt idx="19">
                  <c:v>37.537788374143773</c:v>
                </c:pt>
                <c:pt idx="20">
                  <c:v>36.802723161565893</c:v>
                </c:pt>
                <c:pt idx="21">
                  <c:v>37.822242780492004</c:v>
                </c:pt>
                <c:pt idx="22">
                  <c:v>38.567170977061046</c:v>
                </c:pt>
                <c:pt idx="23">
                  <c:v>37.483905619900781</c:v>
                </c:pt>
                <c:pt idx="24">
                  <c:v>35.925565097318533</c:v>
                </c:pt>
                <c:pt idx="25">
                  <c:v>36.122006151647369</c:v>
                </c:pt>
                <c:pt idx="26">
                  <c:v>36.515968769136052</c:v>
                </c:pt>
                <c:pt idx="27">
                  <c:v>37.358577439668032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70-4929-A54F-6FB6D8D0C7A7}"/>
            </c:ext>
          </c:extLst>
        </c:ser>
        <c:ser>
          <c:idx val="4"/>
          <c:order val="2"/>
          <c:tx>
            <c:strRef>
              <c:f>'Graf 7'!$A$7</c:f>
              <c:strCache>
                <c:ptCount val="1"/>
                <c:pt idx="0">
                  <c:v>Atmosferska depozicija</c:v>
                </c:pt>
              </c:strCache>
            </c:strRef>
          </c:tx>
          <c:marker>
            <c:symbol val="none"/>
          </c:marker>
          <c:cat>
            <c:numRef>
              <c:f>'Graf 7'!$C$4:$AD$4</c:f>
              <c:numCache>
                <c:formatCode>General</c:formatCode>
                <c:ptCount val="28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</c:numCache>
            </c:numRef>
          </c:cat>
          <c:val>
            <c:numRef>
              <c:f>'Graf 7'!$C$7:$AD$7</c:f>
              <c:numCache>
                <c:formatCode>0.0</c:formatCode>
                <c:ptCount val="28"/>
                <c:pt idx="0">
                  <c:v>9.1353903912287411</c:v>
                </c:pt>
                <c:pt idx="1">
                  <c:v>9.9952538462044789</c:v>
                </c:pt>
                <c:pt idx="2">
                  <c:v>9.7189895600331706</c:v>
                </c:pt>
                <c:pt idx="3">
                  <c:v>9.6018305788674585</c:v>
                </c:pt>
                <c:pt idx="4">
                  <c:v>9.7019334145377183</c:v>
                </c:pt>
                <c:pt idx="5">
                  <c:v>9.1495429145735869</c:v>
                </c:pt>
                <c:pt idx="6">
                  <c:v>8.9445747357626608</c:v>
                </c:pt>
                <c:pt idx="7">
                  <c:v>9.0532369167741216</c:v>
                </c:pt>
                <c:pt idx="8">
                  <c:v>9.044232798936374</c:v>
                </c:pt>
                <c:pt idx="9">
                  <c:v>9.0947448298543883</c:v>
                </c:pt>
                <c:pt idx="10">
                  <c:v>8.951931054838699</c:v>
                </c:pt>
                <c:pt idx="11">
                  <c:v>9.218446066481599</c:v>
                </c:pt>
                <c:pt idx="12">
                  <c:v>9.5710106049483947</c:v>
                </c:pt>
                <c:pt idx="13">
                  <c:v>9.9435750844515951</c:v>
                </c:pt>
                <c:pt idx="14">
                  <c:v>9.4374241677767472</c:v>
                </c:pt>
                <c:pt idx="15">
                  <c:v>9.4832411969541646</c:v>
                </c:pt>
                <c:pt idx="16">
                  <c:v>10.171544154885689</c:v>
                </c:pt>
                <c:pt idx="17">
                  <c:v>9.2857772454953214</c:v>
                </c:pt>
                <c:pt idx="18">
                  <c:v>9.7452842351255757</c:v>
                </c:pt>
                <c:pt idx="19">
                  <c:v>9.5081596580438603</c:v>
                </c:pt>
                <c:pt idx="20">
                  <c:v>10.067986638373325</c:v>
                </c:pt>
                <c:pt idx="21">
                  <c:v>9.9654943700239826</c:v>
                </c:pt>
                <c:pt idx="22">
                  <c:v>9.7500118593880547</c:v>
                </c:pt>
                <c:pt idx="23">
                  <c:v>9.4678397198261557</c:v>
                </c:pt>
                <c:pt idx="24">
                  <c:v>9.4995390295611557</c:v>
                </c:pt>
                <c:pt idx="25">
                  <c:v>9.6309678730036108</c:v>
                </c:pt>
                <c:pt idx="26">
                  <c:v>9.5787889731617408</c:v>
                </c:pt>
                <c:pt idx="27">
                  <c:v>9.5864949430920543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70-4929-A54F-6FB6D8D0C7A7}"/>
            </c:ext>
          </c:extLst>
        </c:ser>
        <c:ser>
          <c:idx val="5"/>
          <c:order val="3"/>
          <c:tx>
            <c:strRef>
              <c:f>'Graf 7'!$A$8</c:f>
              <c:strCache>
                <c:ptCount val="1"/>
                <c:pt idx="0">
                  <c:v>Biološka fiksacija</c:v>
                </c:pt>
              </c:strCache>
            </c:strRef>
          </c:tx>
          <c:marker>
            <c:symbol val="none"/>
          </c:marker>
          <c:cat>
            <c:numRef>
              <c:f>'Graf 7'!$C$4:$AD$4</c:f>
              <c:numCache>
                <c:formatCode>General</c:formatCode>
                <c:ptCount val="28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</c:numCache>
            </c:numRef>
          </c:cat>
          <c:val>
            <c:numRef>
              <c:f>'Graf 7'!$C$8:$AD$8</c:f>
              <c:numCache>
                <c:formatCode>0.0</c:formatCode>
                <c:ptCount val="28"/>
                <c:pt idx="0">
                  <c:v>1.9515285598614616</c:v>
                </c:pt>
                <c:pt idx="1">
                  <c:v>2.1260459700375445</c:v>
                </c:pt>
                <c:pt idx="2">
                  <c:v>1.992638552715694</c:v>
                </c:pt>
                <c:pt idx="3">
                  <c:v>2.1681676586866176</c:v>
                </c:pt>
                <c:pt idx="4">
                  <c:v>2.0624892112739319</c:v>
                </c:pt>
                <c:pt idx="5">
                  <c:v>2.0219152531354077</c:v>
                </c:pt>
                <c:pt idx="6">
                  <c:v>1.8787152576436315</c:v>
                </c:pt>
                <c:pt idx="7">
                  <c:v>1.734085564520367</c:v>
                </c:pt>
                <c:pt idx="8">
                  <c:v>1.6694257733537494</c:v>
                </c:pt>
                <c:pt idx="9">
                  <c:v>1.4773738611826697</c:v>
                </c:pt>
                <c:pt idx="10">
                  <c:v>1.5147718680988873</c:v>
                </c:pt>
                <c:pt idx="11">
                  <c:v>1.6147796643176153</c:v>
                </c:pt>
                <c:pt idx="12">
                  <c:v>1.7974726822370455</c:v>
                </c:pt>
                <c:pt idx="13">
                  <c:v>2.2161790764565508</c:v>
                </c:pt>
                <c:pt idx="14">
                  <c:v>2.2519578759536127</c:v>
                </c:pt>
                <c:pt idx="15">
                  <c:v>2.1990573721729305</c:v>
                </c:pt>
                <c:pt idx="16">
                  <c:v>2.6420651904029473</c:v>
                </c:pt>
                <c:pt idx="17">
                  <c:v>2.8053659386830287</c:v>
                </c:pt>
                <c:pt idx="18">
                  <c:v>2.8068578234834658</c:v>
                </c:pt>
                <c:pt idx="19">
                  <c:v>2.8444922491636118</c:v>
                </c:pt>
                <c:pt idx="20">
                  <c:v>2.8722336855015684</c:v>
                </c:pt>
                <c:pt idx="21">
                  <c:v>2.9714678859919808</c:v>
                </c:pt>
                <c:pt idx="22">
                  <c:v>2.8681835687087927</c:v>
                </c:pt>
                <c:pt idx="23">
                  <c:v>3.7676028008859346</c:v>
                </c:pt>
                <c:pt idx="24">
                  <c:v>4.5045837974595884</c:v>
                </c:pt>
                <c:pt idx="25">
                  <c:v>4.5061367776238468</c:v>
                </c:pt>
                <c:pt idx="26">
                  <c:v>4.1946520677825454</c:v>
                </c:pt>
                <c:pt idx="27">
                  <c:v>3.7935293819135101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70-4929-A54F-6FB6D8D0C7A7}"/>
            </c:ext>
          </c:extLst>
        </c:ser>
        <c:ser>
          <c:idx val="2"/>
          <c:order val="4"/>
          <c:tx>
            <c:strRef>
              <c:f>'Graf 7'!$A$9</c:f>
              <c:strCache>
                <c:ptCount val="1"/>
                <c:pt idx="0">
                  <c:v>Seme in sadilni material</c:v>
                </c:pt>
              </c:strCache>
            </c:strRef>
          </c:tx>
          <c:marker>
            <c:symbol val="none"/>
          </c:marker>
          <c:cat>
            <c:numRef>
              <c:f>'Graf 7'!$C$4:$AD$4</c:f>
              <c:numCache>
                <c:formatCode>General</c:formatCode>
                <c:ptCount val="28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</c:numCache>
            </c:numRef>
          </c:cat>
          <c:val>
            <c:numRef>
              <c:f>'Graf 7'!$C$9:$AD$9</c:f>
              <c:numCache>
                <c:formatCode>0.0</c:formatCode>
                <c:ptCount val="28"/>
                <c:pt idx="0">
                  <c:v>0.37088431534947813</c:v>
                </c:pt>
                <c:pt idx="1">
                  <c:v>0.40913774197123548</c:v>
                </c:pt>
                <c:pt idx="2">
                  <c:v>0.38832201740082906</c:v>
                </c:pt>
                <c:pt idx="3">
                  <c:v>0.39805393897790153</c:v>
                </c:pt>
                <c:pt idx="4">
                  <c:v>0.39201744902151037</c:v>
                </c:pt>
                <c:pt idx="5">
                  <c:v>0.36390497054229098</c:v>
                </c:pt>
                <c:pt idx="6">
                  <c:v>0.36293902689805729</c:v>
                </c:pt>
                <c:pt idx="7">
                  <c:v>0.35289926567114338</c:v>
                </c:pt>
                <c:pt idx="8">
                  <c:v>0.36551968490097003</c:v>
                </c:pt>
                <c:pt idx="9">
                  <c:v>0.36973019099321175</c:v>
                </c:pt>
                <c:pt idx="10">
                  <c:v>0.34651635075447051</c:v>
                </c:pt>
                <c:pt idx="11">
                  <c:v>0.35808590218904507</c:v>
                </c:pt>
                <c:pt idx="12">
                  <c:v>0.38275822772719315</c:v>
                </c:pt>
                <c:pt idx="13">
                  <c:v>0.37881273826938844</c:v>
                </c:pt>
                <c:pt idx="14">
                  <c:v>0.39331975458834489</c:v>
                </c:pt>
                <c:pt idx="15">
                  <c:v>0.38674179680549226</c:v>
                </c:pt>
                <c:pt idx="16">
                  <c:v>0.42191645254845889</c:v>
                </c:pt>
                <c:pt idx="17">
                  <c:v>0.39931015770426698</c:v>
                </c:pt>
                <c:pt idx="18">
                  <c:v>0.384268706698984</c:v>
                </c:pt>
                <c:pt idx="19">
                  <c:v>0.37332227286992048</c:v>
                </c:pt>
                <c:pt idx="20">
                  <c:v>0.40188515841347833</c:v>
                </c:pt>
                <c:pt idx="21">
                  <c:v>0.38451373077466022</c:v>
                </c:pt>
                <c:pt idx="22">
                  <c:v>0.38989182505285391</c:v>
                </c:pt>
                <c:pt idx="23">
                  <c:v>0.38480312451535525</c:v>
                </c:pt>
                <c:pt idx="24">
                  <c:v>0.39802611966690304</c:v>
                </c:pt>
                <c:pt idx="25">
                  <c:v>0.39372021565409049</c:v>
                </c:pt>
                <c:pt idx="26">
                  <c:v>0.38455826840922863</c:v>
                </c:pt>
                <c:pt idx="27">
                  <c:v>0.37295015517651975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70-4929-A54F-6FB6D8D0C7A7}"/>
            </c:ext>
          </c:extLst>
        </c:ser>
        <c:ser>
          <c:idx val="3"/>
          <c:order val="5"/>
          <c:tx>
            <c:strRef>
              <c:f>'Graf 7'!$A$10</c:f>
              <c:strCache>
                <c:ptCount val="1"/>
                <c:pt idx="0">
                  <c:v>Druga organska gnojila</c:v>
                </c:pt>
              </c:strCache>
            </c:strRef>
          </c:tx>
          <c:marker>
            <c:symbol val="none"/>
          </c:marker>
          <c:cat>
            <c:numRef>
              <c:f>'Graf 7'!$C$4:$AD$4</c:f>
              <c:numCache>
                <c:formatCode>General</c:formatCode>
                <c:ptCount val="28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</c:numCache>
            </c:numRef>
          </c:cat>
          <c:val>
            <c:numRef>
              <c:f>'Graf 7'!$C$10:$AD$10</c:f>
              <c:numCache>
                <c:formatCode>0.0</c:formatCode>
                <c:ptCount val="28"/>
                <c:pt idx="0">
                  <c:v>0.14304682729299423</c:v>
                </c:pt>
                <c:pt idx="1">
                  <c:v>0.15739189198901121</c:v>
                </c:pt>
                <c:pt idx="2">
                  <c:v>0.1573614328570441</c:v>
                </c:pt>
                <c:pt idx="3">
                  <c:v>0.15920211211775054</c:v>
                </c:pt>
                <c:pt idx="4">
                  <c:v>0.15463683395277125</c:v>
                </c:pt>
                <c:pt idx="5">
                  <c:v>0.14187205731269675</c:v>
                </c:pt>
                <c:pt idx="6">
                  <c:v>0.13016667338670679</c:v>
                </c:pt>
                <c:pt idx="7">
                  <c:v>0.10375504253949142</c:v>
                </c:pt>
                <c:pt idx="8">
                  <c:v>7.6129021641165431E-2</c:v>
                </c:pt>
                <c:pt idx="9">
                  <c:v>8.5734372865692784E-2</c:v>
                </c:pt>
                <c:pt idx="10">
                  <c:v>0.1127111656432182</c:v>
                </c:pt>
                <c:pt idx="11">
                  <c:v>8.4769961080092618E-2</c:v>
                </c:pt>
                <c:pt idx="12">
                  <c:v>7.4764502569890659E-2</c:v>
                </c:pt>
                <c:pt idx="13">
                  <c:v>7.2103400323441688E-2</c:v>
                </c:pt>
                <c:pt idx="14">
                  <c:v>8.9123678643492993E-2</c:v>
                </c:pt>
                <c:pt idx="15">
                  <c:v>0.10771894048397158</c:v>
                </c:pt>
                <c:pt idx="16">
                  <c:v>0.13832328296516222</c:v>
                </c:pt>
                <c:pt idx="17">
                  <c:v>0.15365958930626042</c:v>
                </c:pt>
                <c:pt idx="18">
                  <c:v>0.20117467183643545</c:v>
                </c:pt>
                <c:pt idx="19">
                  <c:v>0.20416052265469903</c:v>
                </c:pt>
                <c:pt idx="20">
                  <c:v>0.22866056900731374</c:v>
                </c:pt>
                <c:pt idx="21">
                  <c:v>0.24865444326870417</c:v>
                </c:pt>
                <c:pt idx="22">
                  <c:v>0.27652658622640774</c:v>
                </c:pt>
                <c:pt idx="23">
                  <c:v>0.279795364767848</c:v>
                </c:pt>
                <c:pt idx="24">
                  <c:v>0.32096412443912492</c:v>
                </c:pt>
                <c:pt idx="25">
                  <c:v>0.23682067832817552</c:v>
                </c:pt>
                <c:pt idx="26">
                  <c:v>0.38493388636376247</c:v>
                </c:pt>
                <c:pt idx="27">
                  <c:v>0.30606205118702956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70-4929-A54F-6FB6D8D0C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463104"/>
        <c:axId val="132673472"/>
      </c:lineChart>
      <c:catAx>
        <c:axId val="132463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l-SI"/>
          </a:p>
        </c:txPr>
        <c:crossAx val="132673472"/>
        <c:crosses val="autoZero"/>
        <c:auto val="1"/>
        <c:lblAlgn val="ctr"/>
        <c:lblOffset val="100"/>
        <c:tickLblSkip val="1"/>
        <c:noMultiLvlLbl val="0"/>
      </c:catAx>
      <c:valAx>
        <c:axId val="132673472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sl-SI" sz="1000" b="1"/>
                  <a:t>Delež (%)</a:t>
                </a:r>
                <a:endParaRPr lang="en-US" sz="1000" b="1"/>
              </a:p>
            </c:rich>
          </c:tx>
          <c:layout>
            <c:manualLayout>
              <c:xMode val="edge"/>
              <c:yMode val="edge"/>
              <c:x val="1.5873013038903525E-2"/>
              <c:y val="0.37672490253913904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crossAx val="132463104"/>
        <c:crosses val="autoZero"/>
        <c:crossBetween val="between"/>
      </c:valAx>
      <c:spPr>
        <a:ln w="3175">
          <a:solidFill>
            <a:sysClr val="window" lastClr="FFFFFF">
              <a:lumMod val="85000"/>
            </a:sysClr>
          </a:solidFill>
        </a:ln>
      </c:spPr>
    </c:plotArea>
    <c:legend>
      <c:legendPos val="b"/>
      <c:layout>
        <c:manualLayout>
          <c:xMode val="edge"/>
          <c:yMode val="edge"/>
          <c:x val="0.19272063455302696"/>
          <c:y val="0.84179457795107682"/>
          <c:w val="0.68225970817502624"/>
          <c:h val="0.12316604476161308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 w="3175">
      <a:solidFill>
        <a:sysClr val="window" lastClr="FFFFFF">
          <a:lumMod val="85000"/>
        </a:sysClr>
      </a:solidFill>
    </a:ln>
  </c:spPr>
  <c:txPr>
    <a:bodyPr/>
    <a:lstStyle/>
    <a:p>
      <a:pPr>
        <a:defRPr sz="1000" b="0">
          <a:solidFill>
            <a:sysClr val="windowText" lastClr="000000"/>
          </a:solidFill>
          <a:latin typeface="+mn-lt"/>
        </a:defRPr>
      </a:pPr>
      <a:endParaRPr lang="sl-SI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387160238174143"/>
          <c:y val="9.1391177753291433E-2"/>
          <c:w val="0.82026878566778871"/>
          <c:h val="0.62205811490007346"/>
        </c:manualLayout>
      </c:layout>
      <c:lineChart>
        <c:grouping val="standard"/>
        <c:varyColors val="0"/>
        <c:ser>
          <c:idx val="0"/>
          <c:order val="0"/>
          <c:tx>
            <c:strRef>
              <c:f>'Graf 8'!$A$5</c:f>
              <c:strCache>
                <c:ptCount val="1"/>
                <c:pt idx="0">
                  <c:v>Bruto bilančni presežek</c:v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numRef>
              <c:f>'Graf 8'!$C$4:$AD$4</c:f>
              <c:numCache>
                <c:formatCode>General</c:formatCode>
                <c:ptCount val="28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</c:numCache>
            </c:numRef>
          </c:cat>
          <c:val>
            <c:numRef>
              <c:f>'Graf 8'!$C$5:$AD$5</c:f>
              <c:numCache>
                <c:formatCode>#,##0</c:formatCode>
                <c:ptCount val="28"/>
                <c:pt idx="0">
                  <c:v>112.47236830663202</c:v>
                </c:pt>
                <c:pt idx="1">
                  <c:v>96.926749770352899</c:v>
                </c:pt>
                <c:pt idx="2">
                  <c:v>61.720327927561094</c:v>
                </c:pt>
                <c:pt idx="3">
                  <c:v>66.840316563248948</c:v>
                </c:pt>
                <c:pt idx="4">
                  <c:v>66.237293831267309</c:v>
                </c:pt>
                <c:pt idx="5">
                  <c:v>63.940332443454885</c:v>
                </c:pt>
                <c:pt idx="6">
                  <c:v>66.884547779599458</c:v>
                </c:pt>
                <c:pt idx="7">
                  <c:v>70.395818878959901</c:v>
                </c:pt>
                <c:pt idx="8">
                  <c:v>85.626249070029388</c:v>
                </c:pt>
                <c:pt idx="9">
                  <c:v>86.142171631025491</c:v>
                </c:pt>
                <c:pt idx="10">
                  <c:v>67.842018428333304</c:v>
                </c:pt>
                <c:pt idx="11">
                  <c:v>97.157447779264089</c:v>
                </c:pt>
                <c:pt idx="12">
                  <c:v>52.850254811795075</c:v>
                </c:pt>
                <c:pt idx="13">
                  <c:v>42.989837417103828</c:v>
                </c:pt>
                <c:pt idx="14">
                  <c:v>68.091013130950984</c:v>
                </c:pt>
                <c:pt idx="15">
                  <c:v>59.658359689592274</c:v>
                </c:pt>
                <c:pt idx="16">
                  <c:v>43.655545827476736</c:v>
                </c:pt>
                <c:pt idx="17">
                  <c:v>54.273470255274894</c:v>
                </c:pt>
                <c:pt idx="18">
                  <c:v>44.556464342926233</c:v>
                </c:pt>
                <c:pt idx="19">
                  <c:v>49.369578447641928</c:v>
                </c:pt>
                <c:pt idx="20">
                  <c:v>56.80362909065088</c:v>
                </c:pt>
                <c:pt idx="21">
                  <c:v>68.755952074104826</c:v>
                </c:pt>
                <c:pt idx="22">
                  <c:v>42.075616357549031</c:v>
                </c:pt>
                <c:pt idx="23">
                  <c:v>44.886862918706683</c:v>
                </c:pt>
                <c:pt idx="24">
                  <c:v>41.845312542285612</c:v>
                </c:pt>
                <c:pt idx="25">
                  <c:v>64.563267349197403</c:v>
                </c:pt>
                <c:pt idx="26">
                  <c:v>43.434176180104956</c:v>
                </c:pt>
                <c:pt idx="27">
                  <c:v>43.215038440615999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41-4D23-BF72-59BB8F3B93E7}"/>
            </c:ext>
          </c:extLst>
        </c:ser>
        <c:ser>
          <c:idx val="2"/>
          <c:order val="1"/>
          <c:tx>
            <c:strRef>
              <c:f>'Graf 8'!$A$6</c:f>
              <c:strCache>
                <c:ptCount val="1"/>
                <c:pt idx="0">
                  <c:v>Neto bilančni presežek</c:v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numRef>
              <c:f>'Graf 8'!$C$4:$AD$4</c:f>
              <c:numCache>
                <c:formatCode>General</c:formatCode>
                <c:ptCount val="28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</c:numCache>
            </c:numRef>
          </c:cat>
          <c:val>
            <c:numRef>
              <c:f>'Graf 8'!$C$6:$AD$6</c:f>
              <c:numCache>
                <c:formatCode>#,##0</c:formatCode>
                <c:ptCount val="28"/>
                <c:pt idx="0">
                  <c:v>77.800374021752418</c:v>
                </c:pt>
                <c:pt idx="1">
                  <c:v>64.665397439688576</c:v>
                </c:pt>
                <c:pt idx="2">
                  <c:v>28.654240130806336</c:v>
                </c:pt>
                <c:pt idx="3">
                  <c:v>32.921736307232543</c:v>
                </c:pt>
                <c:pt idx="4">
                  <c:v>33.079555229915442</c:v>
                </c:pt>
                <c:pt idx="5">
                  <c:v>29.570518888706566</c:v>
                </c:pt>
                <c:pt idx="6">
                  <c:v>31.789043256213269</c:v>
                </c:pt>
                <c:pt idx="7">
                  <c:v>35.912136657549276</c:v>
                </c:pt>
                <c:pt idx="8">
                  <c:v>50.545635728912636</c:v>
                </c:pt>
                <c:pt idx="9">
                  <c:v>51.550385476933478</c:v>
                </c:pt>
                <c:pt idx="10">
                  <c:v>31.340299814627485</c:v>
                </c:pt>
                <c:pt idx="11">
                  <c:v>63.152820751679407</c:v>
                </c:pt>
                <c:pt idx="12">
                  <c:v>19.527463220648883</c:v>
                </c:pt>
                <c:pt idx="13">
                  <c:v>10.618454263551662</c:v>
                </c:pt>
                <c:pt idx="14">
                  <c:v>34.229276115543328</c:v>
                </c:pt>
                <c:pt idx="15">
                  <c:v>25.392165784882565</c:v>
                </c:pt>
                <c:pt idx="16">
                  <c:v>11.149585134723566</c:v>
                </c:pt>
                <c:pt idx="17">
                  <c:v>19.070830843588915</c:v>
                </c:pt>
                <c:pt idx="18">
                  <c:v>11.436665349183315</c:v>
                </c:pt>
                <c:pt idx="19">
                  <c:v>15.805757223985303</c:v>
                </c:pt>
                <c:pt idx="20">
                  <c:v>24.847098669104934</c:v>
                </c:pt>
                <c:pt idx="21">
                  <c:v>37.17069902987393</c:v>
                </c:pt>
                <c:pt idx="22">
                  <c:v>10.189640215574286</c:v>
                </c:pt>
                <c:pt idx="23">
                  <c:v>12.107393491861224</c:v>
                </c:pt>
                <c:pt idx="24">
                  <c:v>8.7653843116753194</c:v>
                </c:pt>
                <c:pt idx="25">
                  <c:v>32.266553658059834</c:v>
                </c:pt>
                <c:pt idx="26">
                  <c:v>10.773724956809552</c:v>
                </c:pt>
                <c:pt idx="27">
                  <c:v>11.156029159420932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41-4D23-BF72-59BB8F3B93E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478144"/>
        <c:axId val="161588928"/>
      </c:lineChart>
      <c:catAx>
        <c:axId val="12947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sl-SI"/>
          </a:p>
        </c:txPr>
        <c:crossAx val="161588928"/>
        <c:crosses val="autoZero"/>
        <c:auto val="1"/>
        <c:lblAlgn val="ctr"/>
        <c:lblOffset val="100"/>
        <c:tickLblSkip val="1"/>
        <c:noMultiLvlLbl val="0"/>
      </c:catAx>
      <c:valAx>
        <c:axId val="161588928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Bilančni presežek (kg N/ha)</a:t>
                </a:r>
              </a:p>
            </c:rich>
          </c:tx>
          <c:layout>
            <c:manualLayout>
              <c:xMode val="edge"/>
              <c:yMode val="edge"/>
              <c:x val="1.7559513931546197E-2"/>
              <c:y val="0.2087373103340960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29478144"/>
        <c:crosses val="autoZero"/>
        <c:crossBetween val="between"/>
      </c:valAx>
      <c:spPr>
        <a:solidFill>
          <a:sysClr val="window" lastClr="FFFFFF"/>
        </a:solidFill>
        <a:ln w="3175">
          <a:solidFill>
            <a:sysClr val="window" lastClr="FFFFFF">
              <a:lumMod val="85000"/>
            </a:sysClr>
          </a:solidFill>
        </a:ln>
      </c:spPr>
    </c:plotArea>
    <c:legend>
      <c:legendPos val="b"/>
      <c:layout>
        <c:manualLayout>
          <c:xMode val="edge"/>
          <c:yMode val="edge"/>
          <c:x val="0.19661925610691919"/>
          <c:y val="0.89265480948458176"/>
          <c:w val="0.59828886345248433"/>
          <c:h val="6.9120812210852894E-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 w="3175">
      <a:solidFill>
        <a:sysClr val="window" lastClr="FFFFFF">
          <a:lumMod val="85000"/>
        </a:sysClr>
      </a:solidFill>
    </a:ln>
  </c:spPr>
  <c:txPr>
    <a:bodyPr/>
    <a:lstStyle/>
    <a:p>
      <a:pPr>
        <a:defRPr sz="1000">
          <a:solidFill>
            <a:sysClr val="windowText" lastClr="000000"/>
          </a:solidFill>
          <a:latin typeface="+mn-lt"/>
        </a:defRPr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11189328637414"/>
          <c:y val="0.14211922167520005"/>
          <c:w val="0.59177764744178973"/>
          <c:h val="0.413437735782400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766-43F7-953D-9FD9ADA9E348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766-43F7-953D-9FD9ADA9E348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766-43F7-953D-9FD9ADA9E348}"/>
              </c:ext>
            </c:extLst>
          </c:dPt>
          <c:dPt>
            <c:idx val="3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766-43F7-953D-9FD9ADA9E348}"/>
              </c:ext>
            </c:extLst>
          </c:dPt>
          <c:dPt>
            <c:idx val="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766-43F7-953D-9FD9ADA9E348}"/>
              </c:ext>
            </c:extLst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766-43F7-953D-9FD9ADA9E348}"/>
              </c:ext>
            </c:extLst>
          </c:dPt>
          <c:dPt>
            <c:idx val="6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766-43F7-953D-9FD9ADA9E348}"/>
              </c:ext>
            </c:extLst>
          </c:dPt>
          <c:dPt>
            <c:idx val="7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766-43F7-953D-9FD9ADA9E348}"/>
              </c:ext>
            </c:extLst>
          </c:dPt>
          <c:dPt>
            <c:idx val="8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766-43F7-953D-9FD9ADA9E348}"/>
              </c:ext>
            </c:extLst>
          </c:dPt>
          <c:dPt>
            <c:idx val="9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766-43F7-953D-9FD9ADA9E348}"/>
              </c:ext>
            </c:extLst>
          </c:dPt>
          <c:dPt>
            <c:idx val="1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766-43F7-953D-9FD9ADA9E34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6-A766-43F7-953D-9FD9ADA9E34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7-A766-43F7-953D-9FD9ADA9E348}"/>
              </c:ext>
            </c:extLst>
          </c:dPt>
          <c:dLbls>
            <c:dLbl>
              <c:idx val="0"/>
              <c:layout>
                <c:manualLayout>
                  <c:x val="-1.8187654600728865E-4"/>
                  <c:y val="-5.329517956596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66-43F7-953D-9FD9ADA9E348}"/>
                </c:ext>
              </c:extLst>
            </c:dLbl>
            <c:dLbl>
              <c:idx val="1"/>
              <c:layout>
                <c:manualLayout>
                  <c:x val="3.2133075876528652E-2"/>
                  <c:y val="4.128642834374385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66-43F7-953D-9FD9ADA9E348}"/>
                </c:ext>
              </c:extLst>
            </c:dLbl>
            <c:dLbl>
              <c:idx val="2"/>
              <c:layout>
                <c:manualLayout>
                  <c:x val="5.0135087739583216E-2"/>
                  <c:y val="5.56023520315774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766-43F7-953D-9FD9ADA9E348}"/>
                </c:ext>
              </c:extLst>
            </c:dLbl>
            <c:dLbl>
              <c:idx val="3"/>
              <c:layout>
                <c:manualLayout>
                  <c:x val="-1.3634419045636916E-2"/>
                  <c:y val="4.749611724890977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766-43F7-953D-9FD9ADA9E348}"/>
                </c:ext>
              </c:extLst>
            </c:dLbl>
            <c:dLbl>
              <c:idx val="4"/>
              <c:layout>
                <c:manualLayout>
                  <c:x val="-2.7486057634866126E-2"/>
                  <c:y val="-3.410581429259327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766-43F7-953D-9FD9ADA9E348}"/>
                </c:ext>
              </c:extLst>
            </c:dLbl>
            <c:dLbl>
              <c:idx val="7"/>
              <c:layout>
                <c:manualLayout>
                  <c:x val="4.4456315207295122E-2"/>
                  <c:y val="-4.09847606258520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766-43F7-953D-9FD9ADA9E348}"/>
                </c:ext>
              </c:extLst>
            </c:dLbl>
            <c:dLbl>
              <c:idx val="8"/>
              <c:layout>
                <c:manualLayout>
                  <c:x val="-9.9815328839290771E-3"/>
                  <c:y val="-8.0915570832833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766-43F7-953D-9FD9ADA9E34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'Graf 9'!$A$5:$A$17</c:f>
              <c:strCache>
                <c:ptCount val="13"/>
                <c:pt idx="0">
                  <c:v>CH4 - fermentacija v prebavilih rejnih živali</c:v>
                </c:pt>
                <c:pt idx="1">
                  <c:v>CH4 - skladiščenje živinskih gnojil</c:v>
                </c:pt>
                <c:pt idx="2">
                  <c:v>N2O - skladiščenje živinskih gnojil</c:v>
                </c:pt>
                <c:pt idx="3">
                  <c:v>N2O - gnojenje z živinskimi gnojili</c:v>
                </c:pt>
                <c:pt idx="4">
                  <c:v>N2O - gnojenje z mineralnimi gnojili</c:v>
                </c:pt>
                <c:pt idx="5">
                  <c:v>N2O - gnojenje z drugimi organskimi gnojili</c:v>
                </c:pt>
                <c:pt idx="6">
                  <c:v>N2O - paša</c:v>
                </c:pt>
                <c:pt idx="7">
                  <c:v>N2O - odlaganje amoniaka in NOX iz ozračja</c:v>
                </c:pt>
                <c:pt idx="8">
                  <c:v>N2O - izpiranje dušikovih snovi v podtalnico in vodotoke</c:v>
                </c:pt>
                <c:pt idx="9">
                  <c:v>N2O - razkrajanje žetvenih ostankov</c:v>
                </c:pt>
                <c:pt idx="10">
                  <c:v>N2O - obdelava histosolov</c:v>
                </c:pt>
                <c:pt idx="11">
                  <c:v>N2O - mineralizacija organske snovi v tleh</c:v>
                </c:pt>
                <c:pt idx="12">
                  <c:v>CO2 - uporaba uree, KAN in apnenje tal</c:v>
                </c:pt>
              </c:strCache>
            </c:strRef>
          </c:cat>
          <c:val>
            <c:numRef>
              <c:f>'Graf 9'!$C$5:$C$17</c:f>
              <c:numCache>
                <c:formatCode>0.0</c:formatCode>
                <c:ptCount val="13"/>
                <c:pt idx="0">
                  <c:v>54.68353081895031</c:v>
                </c:pt>
                <c:pt idx="1">
                  <c:v>13.674337440528364</c:v>
                </c:pt>
                <c:pt idx="2">
                  <c:v>2.9725613689437131</c:v>
                </c:pt>
                <c:pt idx="3">
                  <c:v>6.5871623472328649</c:v>
                </c:pt>
                <c:pt idx="4">
                  <c:v>7.6435127547487856</c:v>
                </c:pt>
                <c:pt idx="5">
                  <c:v>6.2619868108485022E-2</c:v>
                </c:pt>
                <c:pt idx="6">
                  <c:v>2.3106681617929681</c:v>
                </c:pt>
                <c:pt idx="7">
                  <c:v>3.9203374580949966</c:v>
                </c:pt>
                <c:pt idx="8">
                  <c:v>4.012582265910412</c:v>
                </c:pt>
                <c:pt idx="9">
                  <c:v>1.9726677177757383</c:v>
                </c:pt>
                <c:pt idx="10">
                  <c:v>0.51312952073747831</c:v>
                </c:pt>
                <c:pt idx="11">
                  <c:v>6.8445479320496799E-3</c:v>
                </c:pt>
                <c:pt idx="12">
                  <c:v>1.6400457292438635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766-43F7-953D-9FD9ADA9E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3454408127041681E-2"/>
          <c:y val="0.65390225224340726"/>
          <c:w val="0.95289533412639971"/>
          <c:h val="0.343135337509245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/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ysClr val="window" lastClr="FFFFFF">
          <a:lumMod val="85000"/>
        </a:sys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 CE"/>
          <a:cs typeface="Arial CE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11654</xdr:colOff>
      <xdr:row>17</xdr:row>
      <xdr:rowOff>17930</xdr:rowOff>
    </xdr:from>
    <xdr:to>
      <xdr:col>13</xdr:col>
      <xdr:colOff>17929</xdr:colOff>
      <xdr:row>38</xdr:row>
      <xdr:rowOff>125507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47965676-A5FA-48F2-95A7-FC87B8F15C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8965</xdr:colOff>
      <xdr:row>20</xdr:row>
      <xdr:rowOff>0</xdr:rowOff>
    </xdr:from>
    <xdr:to>
      <xdr:col>12</xdr:col>
      <xdr:colOff>532840</xdr:colOff>
      <xdr:row>44</xdr:row>
      <xdr:rowOff>95250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886224</xdr:colOff>
      <xdr:row>8</xdr:row>
      <xdr:rowOff>2559</xdr:rowOff>
    </xdr:from>
    <xdr:to>
      <xdr:col>12</xdr:col>
      <xdr:colOff>65315</xdr:colOff>
      <xdr:row>28</xdr:row>
      <xdr:rowOff>21772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708213</xdr:colOff>
      <xdr:row>11</xdr:row>
      <xdr:rowOff>17930</xdr:rowOff>
    </xdr:from>
    <xdr:to>
      <xdr:col>10</xdr:col>
      <xdr:colOff>493060</xdr:colOff>
      <xdr:row>28</xdr:row>
      <xdr:rowOff>35859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7</xdr:row>
      <xdr:rowOff>10309</xdr:rowOff>
    </xdr:from>
    <xdr:to>
      <xdr:col>11</xdr:col>
      <xdr:colOff>573741</xdr:colOff>
      <xdr:row>24</xdr:row>
      <xdr:rowOff>26894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8964</xdr:colOff>
      <xdr:row>11</xdr:row>
      <xdr:rowOff>1</xdr:rowOff>
    </xdr:from>
    <xdr:to>
      <xdr:col>13</xdr:col>
      <xdr:colOff>242046</xdr:colOff>
      <xdr:row>27</xdr:row>
      <xdr:rowOff>1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17927</xdr:rowOff>
    </xdr:from>
    <xdr:to>
      <xdr:col>11</xdr:col>
      <xdr:colOff>493059</xdr:colOff>
      <xdr:row>29</xdr:row>
      <xdr:rowOff>107575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0.01431</cdr:x>
      <cdr:y>0.32994</cdr:y>
    </cdr:from>
    <cdr:to>
      <cdr:x>0.04648</cdr:x>
      <cdr:y>0.57121</cdr:y>
    </cdr:to>
    <cdr:sp macro="" textlink="">
      <cdr:nvSpPr>
        <cdr:cNvPr id="2" name="PoljeZBesedilom 1"/>
        <cdr:cNvSpPr txBox="1"/>
      </cdr:nvSpPr>
      <cdr:spPr>
        <a:xfrm xmlns:a="http://schemas.openxmlformats.org/drawingml/2006/main" rot="16200000">
          <a:off x="-342705" y="1862608"/>
          <a:ext cx="1048871" cy="192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l-SI" sz="1000" b="1">
              <a:solidFill>
                <a:sysClr val="windowText" lastClr="000000"/>
              </a:solidFill>
            </a:rPr>
            <a:t>Površina (ha)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607670</xdr:colOff>
      <xdr:row>10</xdr:row>
      <xdr:rowOff>28936</xdr:rowOff>
    </xdr:from>
    <xdr:to>
      <xdr:col>11</xdr:col>
      <xdr:colOff>559442</xdr:colOff>
      <xdr:row>31</xdr:row>
      <xdr:rowOff>115746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300-0000C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17931</xdr:colOff>
      <xdr:row>10</xdr:row>
      <xdr:rowOff>179293</xdr:rowOff>
    </xdr:from>
    <xdr:to>
      <xdr:col>12</xdr:col>
      <xdr:colOff>313767</xdr:colOff>
      <xdr:row>30</xdr:row>
      <xdr:rowOff>179293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19850</xdr:colOff>
      <xdr:row>9</xdr:row>
      <xdr:rowOff>39700</xdr:rowOff>
    </xdr:from>
    <xdr:to>
      <xdr:col>13</xdr:col>
      <xdr:colOff>477050</xdr:colOff>
      <xdr:row>32</xdr:row>
      <xdr:rowOff>28815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600635</xdr:colOff>
      <xdr:row>13</xdr:row>
      <xdr:rowOff>17930</xdr:rowOff>
    </xdr:from>
    <xdr:to>
      <xdr:col>11</xdr:col>
      <xdr:colOff>197223</xdr:colOff>
      <xdr:row>30</xdr:row>
      <xdr:rowOff>62754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10886</xdr:colOff>
      <xdr:row>12</xdr:row>
      <xdr:rowOff>164274</xdr:rowOff>
    </xdr:from>
    <xdr:to>
      <xdr:col>13</xdr:col>
      <xdr:colOff>58512</xdr:colOff>
      <xdr:row>35</xdr:row>
      <xdr:rowOff>145275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11</xdr:col>
      <xdr:colOff>509381</xdr:colOff>
      <xdr:row>27</xdr:row>
      <xdr:rowOff>59334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EK/Vsi/PROJEKTI/KAZALCI%20OKOLJE/2021-22/Izdelani%20kazalci_2021-22/Za%20splet/KM04/KM04%20Intenzivnost%20kmetijst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s-h2.si\KISDFS\ZEK\Vsi\PROJEKTI\KAZALCI%20OKOLJE\2021-22\Izdelani%20kazalci_2021-22\KM08\KM08_Povrsine%20zemljisc%20z%20ekoloskim%20kmetovanjem%20-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računi KM04-1"/>
      <sheetName val="KM04-1"/>
      <sheetName val="KM04-2"/>
      <sheetName val="KM04-3"/>
      <sheetName val="KM04-4"/>
      <sheetName val="KM04-5"/>
      <sheetName val="KM04-6"/>
      <sheetName val="KM04-7"/>
      <sheetName val="KM04-8"/>
    </sheetNames>
    <sheetDataSet>
      <sheetData sheetId="0"/>
      <sheetData sheetId="1">
        <row r="5"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  <cell r="M5">
            <v>2005</v>
          </cell>
          <cell r="N5">
            <v>2006</v>
          </cell>
          <cell r="O5">
            <v>2007</v>
          </cell>
          <cell r="P5">
            <v>2008</v>
          </cell>
          <cell r="Q5">
            <v>2009</v>
          </cell>
          <cell r="R5">
            <v>2010</v>
          </cell>
          <cell r="S5">
            <v>2011</v>
          </cell>
          <cell r="T5">
            <v>2012</v>
          </cell>
          <cell r="U5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M08-1"/>
      <sheetName val="KM08-2"/>
      <sheetName val="KM08-3"/>
      <sheetName val="KM08-4"/>
    </sheetNames>
    <sheetDataSet>
      <sheetData sheetId="0">
        <row r="4">
          <cell r="H4">
            <v>1999</v>
          </cell>
          <cell r="I4">
            <v>2000</v>
          </cell>
          <cell r="J4">
            <v>2001</v>
          </cell>
          <cell r="K4">
            <v>2002</v>
          </cell>
          <cell r="L4">
            <v>2003</v>
          </cell>
          <cell r="M4">
            <v>2004</v>
          </cell>
          <cell r="N4">
            <v>2005</v>
          </cell>
          <cell r="O4">
            <v>2006</v>
          </cell>
          <cell r="P4">
            <v>2007</v>
          </cell>
          <cell r="Q4">
            <v>2008</v>
          </cell>
          <cell r="R4">
            <v>2009</v>
          </cell>
          <cell r="S4">
            <v>2010</v>
          </cell>
          <cell r="T4">
            <v>2011</v>
          </cell>
          <cell r="U4">
            <v>2012</v>
          </cell>
          <cell r="V4">
            <v>2013</v>
          </cell>
          <cell r="W4">
            <v>2014</v>
          </cell>
          <cell r="X4">
            <v>2015</v>
          </cell>
          <cell r="Y4">
            <v>2016</v>
          </cell>
          <cell r="Z4">
            <v>2017</v>
          </cell>
          <cell r="AA4">
            <v>2018</v>
          </cell>
          <cell r="AB4">
            <v>2019</v>
          </cell>
          <cell r="AC4">
            <v>2020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isar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isarna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isar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Pisar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isarna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isar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Pisar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isarna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isar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isar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isarna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isar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Pisar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isarna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isar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Pisar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isarna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isar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Pisar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isarna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isar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Pisar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isarna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isar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Pisar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isarna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isar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Pisar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isarna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isar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Pisar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isarna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isar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8"/>
  <sheetViews>
    <sheetView tabSelected="1" zoomScale="85" zoomScaleNormal="85" workbookViewId="0">
      <selection activeCell="A2" sqref="A2"/>
    </sheetView>
  </sheetViews>
  <sheetFormatPr defaultRowHeight="13.8" x14ac:dyDescent="0.3"/>
  <cols>
    <col min="1" max="1" width="31.44140625" style="2" customWidth="1"/>
    <col min="2" max="16384" width="8.88671875" style="2"/>
  </cols>
  <sheetData>
    <row r="1" spans="1:22" x14ac:dyDescent="0.3">
      <c r="A1" s="2" t="s">
        <v>0</v>
      </c>
    </row>
    <row r="3" spans="1:22" x14ac:dyDescent="0.3">
      <c r="A3" s="24" t="s">
        <v>5</v>
      </c>
      <c r="B3" s="1"/>
    </row>
    <row r="4" spans="1:22" x14ac:dyDescent="0.3">
      <c r="A4" s="26" t="s">
        <v>6</v>
      </c>
      <c r="B4" s="24" t="s">
        <v>7</v>
      </c>
      <c r="C4" s="61">
        <v>2020</v>
      </c>
    </row>
    <row r="5" spans="1:22" x14ac:dyDescent="0.3">
      <c r="A5" s="26" t="s">
        <v>8</v>
      </c>
      <c r="B5" s="59" t="s">
        <v>19</v>
      </c>
      <c r="C5" s="63">
        <v>53.3</v>
      </c>
    </row>
    <row r="6" spans="1:22" x14ac:dyDescent="0.3">
      <c r="A6" s="26" t="s">
        <v>10</v>
      </c>
      <c r="B6" s="59" t="s">
        <v>19</v>
      </c>
      <c r="C6" s="63">
        <v>27.1</v>
      </c>
    </row>
    <row r="7" spans="1:22" x14ac:dyDescent="0.3">
      <c r="A7" s="61" t="s">
        <v>11</v>
      </c>
      <c r="B7" s="59" t="s">
        <v>19</v>
      </c>
      <c r="C7" s="63">
        <v>4.9012943203348618</v>
      </c>
    </row>
    <row r="8" spans="1:22" x14ac:dyDescent="0.3">
      <c r="A8" s="26" t="s">
        <v>12</v>
      </c>
      <c r="B8" s="59" t="s">
        <v>19</v>
      </c>
      <c r="C8" s="63">
        <v>2.7</v>
      </c>
    </row>
    <row r="9" spans="1:22" x14ac:dyDescent="0.3">
      <c r="A9" s="26" t="s">
        <v>13</v>
      </c>
      <c r="B9" s="59" t="s">
        <v>19</v>
      </c>
      <c r="C9" s="63">
        <v>0.3</v>
      </c>
    </row>
    <row r="10" spans="1:22" x14ac:dyDescent="0.3">
      <c r="A10" s="26" t="s">
        <v>14</v>
      </c>
      <c r="B10" s="59" t="s">
        <v>19</v>
      </c>
      <c r="C10" s="63">
        <v>0.4</v>
      </c>
    </row>
    <row r="11" spans="1:22" x14ac:dyDescent="0.3">
      <c r="A11" s="26" t="s">
        <v>15</v>
      </c>
      <c r="B11" s="59" t="s">
        <v>19</v>
      </c>
      <c r="C11" s="63">
        <v>3.8</v>
      </c>
      <c r="N11" s="8"/>
      <c r="O11" s="8"/>
      <c r="P11" s="8"/>
      <c r="Q11" s="8"/>
      <c r="R11" s="8"/>
      <c r="S11" s="8"/>
      <c r="T11" s="8"/>
      <c r="U11" s="8"/>
      <c r="V11" s="8"/>
    </row>
    <row r="12" spans="1:22" x14ac:dyDescent="0.3">
      <c r="A12" s="26" t="s">
        <v>16</v>
      </c>
      <c r="B12" s="59" t="s">
        <v>19</v>
      </c>
      <c r="C12" s="63">
        <v>5.3</v>
      </c>
    </row>
    <row r="13" spans="1:22" x14ac:dyDescent="0.3">
      <c r="A13" s="26" t="s">
        <v>17</v>
      </c>
      <c r="B13" s="59" t="s">
        <v>19</v>
      </c>
      <c r="C13" s="63">
        <v>0</v>
      </c>
    </row>
    <row r="14" spans="1:22" x14ac:dyDescent="0.3">
      <c r="A14" s="26" t="s">
        <v>18</v>
      </c>
      <c r="B14" s="59" t="s">
        <v>19</v>
      </c>
      <c r="C14" s="63">
        <v>2.2000000000000002</v>
      </c>
    </row>
    <row r="16" spans="1:22" x14ac:dyDescent="0.3">
      <c r="C16" s="64">
        <f>SUM(C5:C14)</f>
        <v>100.00129432033486</v>
      </c>
    </row>
    <row r="18" spans="1:1" x14ac:dyDescent="0.3">
      <c r="A18" s="2" t="s">
        <v>81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zoomScale="85" zoomScaleNormal="85" workbookViewId="0">
      <selection activeCell="A2" sqref="A2"/>
    </sheetView>
  </sheetViews>
  <sheetFormatPr defaultRowHeight="13.8" x14ac:dyDescent="0.3"/>
  <cols>
    <col min="1" max="1" width="30" style="2" customWidth="1"/>
    <col min="2" max="2" width="13.21875" style="2" bestFit="1" customWidth="1"/>
    <col min="3" max="16384" width="8.88671875" style="2"/>
  </cols>
  <sheetData>
    <row r="1" spans="1:37" x14ac:dyDescent="0.3">
      <c r="A1" s="2" t="s">
        <v>111</v>
      </c>
    </row>
    <row r="3" spans="1:37" x14ac:dyDescent="0.3">
      <c r="A3" s="5" t="s">
        <v>61</v>
      </c>
      <c r="B3" s="20"/>
      <c r="C3" s="2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x14ac:dyDescent="0.3">
      <c r="A4" s="21"/>
      <c r="B4" s="22" t="s">
        <v>7</v>
      </c>
      <c r="C4" s="23">
        <v>1986</v>
      </c>
      <c r="D4" s="23">
        <v>1987</v>
      </c>
      <c r="E4" s="23">
        <v>1988</v>
      </c>
      <c r="F4" s="23">
        <v>1989</v>
      </c>
      <c r="G4" s="22">
        <v>1990</v>
      </c>
      <c r="H4" s="22">
        <v>1991</v>
      </c>
      <c r="I4" s="22">
        <v>1992</v>
      </c>
      <c r="J4" s="22">
        <v>1993</v>
      </c>
      <c r="K4" s="22">
        <v>1994</v>
      </c>
      <c r="L4" s="22">
        <v>1995</v>
      </c>
      <c r="M4" s="22">
        <v>1996</v>
      </c>
      <c r="N4" s="22">
        <v>1997</v>
      </c>
      <c r="O4" s="22">
        <v>1998</v>
      </c>
      <c r="P4" s="22">
        <v>1999</v>
      </c>
      <c r="Q4" s="22">
        <v>2000</v>
      </c>
      <c r="R4" s="22">
        <v>2001</v>
      </c>
      <c r="S4" s="22">
        <v>2002</v>
      </c>
      <c r="T4" s="22">
        <v>2003</v>
      </c>
      <c r="U4" s="22">
        <v>2004</v>
      </c>
      <c r="V4" s="22">
        <v>2005</v>
      </c>
      <c r="W4" s="22">
        <v>2006</v>
      </c>
      <c r="X4" s="22">
        <v>2007</v>
      </c>
      <c r="Y4" s="22">
        <v>2008</v>
      </c>
      <c r="Z4" s="22">
        <v>2009</v>
      </c>
      <c r="AA4" s="22">
        <v>2010</v>
      </c>
      <c r="AB4" s="22">
        <v>2011</v>
      </c>
      <c r="AC4" s="22">
        <v>2012</v>
      </c>
      <c r="AD4" s="22">
        <v>2013</v>
      </c>
      <c r="AE4" s="22">
        <v>2014</v>
      </c>
      <c r="AF4" s="22">
        <v>2015</v>
      </c>
      <c r="AG4" s="22">
        <v>2016</v>
      </c>
      <c r="AH4" s="22">
        <v>2017</v>
      </c>
      <c r="AI4" s="22">
        <v>2018</v>
      </c>
      <c r="AJ4" s="22">
        <v>2019</v>
      </c>
    </row>
    <row r="5" spans="1:37" s="37" customFormat="1" ht="12.6" customHeight="1" x14ac:dyDescent="0.3">
      <c r="A5" s="65" t="s">
        <v>63</v>
      </c>
      <c r="B5" s="5" t="s">
        <v>62</v>
      </c>
      <c r="C5" s="66">
        <v>100</v>
      </c>
      <c r="D5" s="66">
        <v>100.59560851790944</v>
      </c>
      <c r="E5" s="66">
        <v>98.682429339630858</v>
      </c>
      <c r="F5" s="66">
        <v>96.713078568357759</v>
      </c>
      <c r="G5" s="66">
        <v>96.079725446402136</v>
      </c>
      <c r="H5" s="66">
        <v>90.141222249396478</v>
      </c>
      <c r="I5" s="66">
        <v>96.395835809135065</v>
      </c>
      <c r="J5" s="66">
        <v>90.853930301011715</v>
      </c>
      <c r="K5" s="66">
        <v>91.724641945078375</v>
      </c>
      <c r="L5" s="66">
        <v>91.640959392311274</v>
      </c>
      <c r="M5" s="66">
        <v>88.601546384436318</v>
      </c>
      <c r="N5" s="66">
        <v>86.354703534162255</v>
      </c>
      <c r="O5" s="66">
        <v>88.353399803888877</v>
      </c>
      <c r="P5" s="66">
        <v>89.104322765796752</v>
      </c>
      <c r="Q5" s="66">
        <v>93.551935984329646</v>
      </c>
      <c r="R5" s="66">
        <v>92.395201390445607</v>
      </c>
      <c r="S5" s="66">
        <v>95.318751168116947</v>
      </c>
      <c r="T5" s="66">
        <v>90.66554624122611</v>
      </c>
      <c r="U5" s="66">
        <v>87.995986561268595</v>
      </c>
      <c r="V5" s="66">
        <v>88.772529943079732</v>
      </c>
      <c r="W5" s="66">
        <v>88.76240219478295</v>
      </c>
      <c r="X5" s="66">
        <v>91.666482566790492</v>
      </c>
      <c r="Y5" s="66">
        <v>87.681170759472636</v>
      </c>
      <c r="Z5" s="66">
        <v>88.345984231643115</v>
      </c>
      <c r="AA5" s="66">
        <v>86.773339272787013</v>
      </c>
      <c r="AB5" s="66">
        <v>85.84210679433653</v>
      </c>
      <c r="AC5" s="66">
        <v>85.039458809672283</v>
      </c>
      <c r="AD5" s="66">
        <v>84.289884453436571</v>
      </c>
      <c r="AE5" s="66">
        <v>86.727430400421298</v>
      </c>
      <c r="AF5" s="66">
        <v>88.800417070370656</v>
      </c>
      <c r="AG5" s="66">
        <v>89.85584694247234</v>
      </c>
      <c r="AH5" s="66">
        <v>88.103167483055742</v>
      </c>
      <c r="AI5" s="66">
        <v>88.0855509254759</v>
      </c>
      <c r="AJ5" s="66">
        <v>89.008650276163692</v>
      </c>
    </row>
    <row r="9" spans="1:37" x14ac:dyDescent="0.3">
      <c r="A9" s="2" t="s">
        <v>86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"/>
  <sheetViews>
    <sheetView zoomScale="85" zoomScaleNormal="85" workbookViewId="0">
      <selection activeCell="A2" sqref="A2"/>
    </sheetView>
  </sheetViews>
  <sheetFormatPr defaultRowHeight="13.8" x14ac:dyDescent="0.3"/>
  <cols>
    <col min="1" max="1" width="41.88671875" style="2" bestFit="1" customWidth="1"/>
    <col min="2" max="3" width="10.44140625" style="2" customWidth="1"/>
    <col min="4" max="16384" width="8.88671875" style="2"/>
  </cols>
  <sheetData>
    <row r="1" spans="1:3" x14ac:dyDescent="0.3">
      <c r="A1" s="2" t="s">
        <v>91</v>
      </c>
    </row>
    <row r="3" spans="1:3" x14ac:dyDescent="0.3">
      <c r="A3" s="9" t="s">
        <v>48</v>
      </c>
      <c r="B3" s="10"/>
      <c r="C3" s="11"/>
    </row>
    <row r="4" spans="1:3" x14ac:dyDescent="0.3">
      <c r="A4" s="12"/>
      <c r="B4" s="13" t="s">
        <v>7</v>
      </c>
      <c r="C4" s="14">
        <v>2019</v>
      </c>
    </row>
    <row r="5" spans="1:3" x14ac:dyDescent="0.3">
      <c r="A5" s="15" t="s">
        <v>64</v>
      </c>
      <c r="B5" s="16" t="s">
        <v>19</v>
      </c>
      <c r="C5" s="17">
        <v>32.454701195818842</v>
      </c>
    </row>
    <row r="6" spans="1:3" x14ac:dyDescent="0.3">
      <c r="A6" s="18" t="s">
        <v>65</v>
      </c>
      <c r="B6" s="16" t="s">
        <v>19</v>
      </c>
      <c r="C6" s="17">
        <v>13.734253566313932</v>
      </c>
    </row>
    <row r="7" spans="1:3" x14ac:dyDescent="0.3">
      <c r="A7" s="15" t="s">
        <v>66</v>
      </c>
      <c r="B7" s="16" t="s">
        <v>19</v>
      </c>
      <c r="C7" s="17">
        <v>45.292457374721408</v>
      </c>
    </row>
    <row r="8" spans="1:3" x14ac:dyDescent="0.3">
      <c r="A8" s="18" t="s">
        <v>67</v>
      </c>
      <c r="B8" s="16" t="s">
        <v>19</v>
      </c>
      <c r="C8" s="17">
        <v>8.4078222269791993</v>
      </c>
    </row>
    <row r="9" spans="1:3" x14ac:dyDescent="0.3">
      <c r="A9" s="18" t="s">
        <v>68</v>
      </c>
      <c r="B9" s="16" t="s">
        <v>19</v>
      </c>
      <c r="C9" s="17">
        <v>0.11076563616662652</v>
      </c>
    </row>
    <row r="13" spans="1:3" x14ac:dyDescent="0.3">
      <c r="A13" s="19" t="s">
        <v>94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zoomScale="85" zoomScaleNormal="85" workbookViewId="0">
      <selection activeCell="A2" sqref="A2"/>
    </sheetView>
  </sheetViews>
  <sheetFormatPr defaultRowHeight="13.8" x14ac:dyDescent="0.3"/>
  <cols>
    <col min="1" max="1" width="23.88671875" style="2" customWidth="1"/>
    <col min="2" max="16384" width="8.88671875" style="2"/>
  </cols>
  <sheetData>
    <row r="1" spans="1:34" x14ac:dyDescent="0.3">
      <c r="A1" s="2" t="s">
        <v>90</v>
      </c>
    </row>
    <row r="2" spans="1:34" x14ac:dyDescent="0.3">
      <c r="A2" s="3"/>
    </row>
    <row r="3" spans="1:34" x14ac:dyDescent="0.3">
      <c r="A3" s="4" t="s">
        <v>69</v>
      </c>
      <c r="B3" s="4" t="s">
        <v>7</v>
      </c>
      <c r="C3" s="5">
        <v>1990</v>
      </c>
      <c r="D3" s="5">
        <f t="shared" ref="D3:AA3" si="0">C3+1</f>
        <v>1991</v>
      </c>
      <c r="E3" s="5">
        <f t="shared" si="0"/>
        <v>1992</v>
      </c>
      <c r="F3" s="5">
        <f t="shared" si="0"/>
        <v>1993</v>
      </c>
      <c r="G3" s="5">
        <f t="shared" si="0"/>
        <v>1994</v>
      </c>
      <c r="H3" s="5">
        <f t="shared" si="0"/>
        <v>1995</v>
      </c>
      <c r="I3" s="5">
        <f t="shared" si="0"/>
        <v>1996</v>
      </c>
      <c r="J3" s="5">
        <f t="shared" si="0"/>
        <v>1997</v>
      </c>
      <c r="K3" s="5">
        <f t="shared" si="0"/>
        <v>1998</v>
      </c>
      <c r="L3" s="5">
        <f t="shared" si="0"/>
        <v>1999</v>
      </c>
      <c r="M3" s="5">
        <f t="shared" si="0"/>
        <v>2000</v>
      </c>
      <c r="N3" s="5">
        <f t="shared" si="0"/>
        <v>2001</v>
      </c>
      <c r="O3" s="5">
        <f t="shared" si="0"/>
        <v>2002</v>
      </c>
      <c r="P3" s="5">
        <f t="shared" si="0"/>
        <v>2003</v>
      </c>
      <c r="Q3" s="5">
        <f t="shared" si="0"/>
        <v>2004</v>
      </c>
      <c r="R3" s="5">
        <f t="shared" si="0"/>
        <v>2005</v>
      </c>
      <c r="S3" s="5">
        <f t="shared" si="0"/>
        <v>2006</v>
      </c>
      <c r="T3" s="5">
        <f t="shared" si="0"/>
        <v>2007</v>
      </c>
      <c r="U3" s="5">
        <f t="shared" si="0"/>
        <v>2008</v>
      </c>
      <c r="V3" s="5">
        <f t="shared" si="0"/>
        <v>2009</v>
      </c>
      <c r="W3" s="5">
        <f t="shared" si="0"/>
        <v>2010</v>
      </c>
      <c r="X3" s="5">
        <f t="shared" si="0"/>
        <v>2011</v>
      </c>
      <c r="Y3" s="5">
        <f t="shared" si="0"/>
        <v>2012</v>
      </c>
      <c r="Z3" s="5">
        <f t="shared" si="0"/>
        <v>2013</v>
      </c>
      <c r="AA3" s="5">
        <f t="shared" si="0"/>
        <v>2014</v>
      </c>
      <c r="AB3" s="5">
        <v>2015</v>
      </c>
      <c r="AC3" s="5">
        <v>2016</v>
      </c>
      <c r="AD3" s="5">
        <v>2017</v>
      </c>
      <c r="AE3" s="5">
        <v>2018</v>
      </c>
      <c r="AF3" s="5">
        <v>2019</v>
      </c>
      <c r="AG3" s="5">
        <v>2020</v>
      </c>
      <c r="AH3" s="5">
        <v>2021</v>
      </c>
    </row>
    <row r="4" spans="1:34" x14ac:dyDescent="0.3">
      <c r="A4" s="4" t="s">
        <v>93</v>
      </c>
      <c r="B4" s="4" t="s">
        <v>72</v>
      </c>
      <c r="C4" s="6">
        <v>21249.293030389697</v>
      </c>
      <c r="D4" s="6">
        <v>19866.779660761658</v>
      </c>
      <c r="E4" s="6">
        <v>20813.216654413682</v>
      </c>
      <c r="F4" s="6">
        <v>19304.58159974786</v>
      </c>
      <c r="G4" s="6">
        <v>19214.697217008572</v>
      </c>
      <c r="H4" s="6">
        <v>19249.795017334884</v>
      </c>
      <c r="I4" s="6">
        <v>18387.762067072861</v>
      </c>
      <c r="J4" s="6">
        <v>18321.343632557138</v>
      </c>
      <c r="K4" s="6">
        <v>18573.991003313124</v>
      </c>
      <c r="L4" s="6">
        <v>18507.96773444811</v>
      </c>
      <c r="M4" s="6">
        <v>19268.205086868111</v>
      </c>
      <c r="N4" s="6">
        <v>19020.194253417863</v>
      </c>
      <c r="O4" s="6">
        <v>19996.843044169123</v>
      </c>
      <c r="P4" s="6">
        <v>18737.704331029137</v>
      </c>
      <c r="Q4" s="6">
        <v>17670.031081631365</v>
      </c>
      <c r="R4" s="6">
        <v>17841.839976686177</v>
      </c>
      <c r="S4" s="6">
        <v>17989.351069503704</v>
      </c>
      <c r="T4" s="6">
        <v>18545.434068272483</v>
      </c>
      <c r="U4" s="6">
        <v>17416.494136763915</v>
      </c>
      <c r="V4" s="6">
        <v>17937.188281704493</v>
      </c>
      <c r="W4" s="6">
        <v>17363.757172408084</v>
      </c>
      <c r="X4" s="6">
        <v>16671.873815863451</v>
      </c>
      <c r="Y4" s="6">
        <v>16643.645693916314</v>
      </c>
      <c r="Z4" s="6">
        <v>16401.889788697481</v>
      </c>
      <c r="AA4" s="6">
        <v>16629.451392315823</v>
      </c>
      <c r="AB4" s="6">
        <v>16923.33803921345</v>
      </c>
      <c r="AC4" s="6">
        <v>17149.162900725212</v>
      </c>
      <c r="AD4" s="6">
        <v>16847.972530880688</v>
      </c>
      <c r="AE4" s="6">
        <v>16903.51538995024</v>
      </c>
      <c r="AF4" s="6">
        <v>16625.733998560561</v>
      </c>
      <c r="AG4" s="7"/>
      <c r="AH4" s="7"/>
    </row>
    <row r="7" spans="1:34" x14ac:dyDescent="0.3">
      <c r="B7" s="67"/>
      <c r="C7" s="20"/>
      <c r="D7" s="67"/>
      <c r="E7" s="67"/>
      <c r="F7" s="67"/>
      <c r="G7" s="67"/>
      <c r="H7" s="67"/>
      <c r="I7" s="67"/>
      <c r="J7" s="67"/>
      <c r="K7" s="20"/>
      <c r="L7" s="67"/>
      <c r="M7" s="67"/>
      <c r="N7" s="67"/>
      <c r="O7" s="67"/>
      <c r="P7" s="44"/>
      <c r="Q7" s="44"/>
      <c r="R7" s="44"/>
      <c r="S7" s="44"/>
      <c r="T7" s="44"/>
      <c r="U7" s="44"/>
      <c r="V7" s="44"/>
    </row>
    <row r="8" spans="1:34" x14ac:dyDescent="0.3">
      <c r="A8" s="2" t="s">
        <v>4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44"/>
      <c r="Q8" s="44"/>
      <c r="R8" s="44"/>
      <c r="S8" s="44"/>
      <c r="T8" s="44"/>
      <c r="U8" s="44"/>
      <c r="V8" s="44"/>
    </row>
    <row r="9" spans="1:34" x14ac:dyDescent="0.3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44"/>
      <c r="Q9" s="44"/>
      <c r="R9" s="44"/>
      <c r="S9" s="44"/>
      <c r="T9" s="44"/>
      <c r="U9" s="44"/>
      <c r="V9" s="44"/>
    </row>
    <row r="10" spans="1:34" x14ac:dyDescent="0.3"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44"/>
      <c r="Q10" s="44"/>
      <c r="R10" s="44"/>
      <c r="S10" s="44"/>
      <c r="T10" s="44"/>
      <c r="U10" s="44"/>
      <c r="V10" s="44"/>
    </row>
    <row r="11" spans="1:34" x14ac:dyDescent="0.3">
      <c r="A11" s="8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44"/>
      <c r="Q11" s="44"/>
      <c r="R11" s="44"/>
      <c r="S11" s="44"/>
      <c r="T11" s="44"/>
      <c r="U11" s="44"/>
      <c r="V11" s="44"/>
    </row>
    <row r="12" spans="1:34" x14ac:dyDescent="0.3"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44"/>
      <c r="Q12" s="44"/>
      <c r="R12" s="44"/>
      <c r="S12" s="44"/>
      <c r="T12" s="44"/>
      <c r="U12" s="44"/>
      <c r="V12" s="44"/>
    </row>
    <row r="13" spans="1:34" x14ac:dyDescent="0.3"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44"/>
      <c r="Q13" s="44"/>
      <c r="R13" s="44"/>
      <c r="S13" s="44"/>
      <c r="T13" s="44"/>
      <c r="U13" s="44"/>
      <c r="V13" s="44"/>
    </row>
    <row r="14" spans="1:34" x14ac:dyDescent="0.3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44"/>
      <c r="Q14" s="44"/>
      <c r="R14" s="44"/>
      <c r="S14" s="44"/>
      <c r="T14" s="44"/>
      <c r="U14" s="44"/>
      <c r="V14" s="44"/>
    </row>
    <row r="15" spans="1:34" x14ac:dyDescent="0.3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44"/>
      <c r="Q15" s="44"/>
      <c r="R15" s="44"/>
      <c r="S15" s="44"/>
      <c r="T15" s="44"/>
      <c r="U15" s="44"/>
      <c r="V15" s="44"/>
    </row>
    <row r="16" spans="1:34" x14ac:dyDescent="0.3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44"/>
      <c r="Q16" s="44"/>
      <c r="R16" s="44"/>
      <c r="S16" s="44"/>
      <c r="T16" s="44"/>
      <c r="U16" s="44"/>
      <c r="V16" s="44"/>
    </row>
    <row r="17" spans="2:22" x14ac:dyDescent="0.3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44"/>
      <c r="Q17" s="44"/>
      <c r="R17" s="44"/>
      <c r="S17" s="44"/>
      <c r="T17" s="44"/>
      <c r="U17" s="44"/>
      <c r="V17" s="44"/>
    </row>
    <row r="18" spans="2:22" x14ac:dyDescent="0.3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44"/>
      <c r="Q18" s="44"/>
      <c r="R18" s="44"/>
      <c r="S18" s="44"/>
      <c r="T18" s="44"/>
      <c r="U18" s="44"/>
      <c r="V18" s="44"/>
    </row>
    <row r="19" spans="2:22" x14ac:dyDescent="0.3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44"/>
      <c r="Q19" s="44"/>
      <c r="R19" s="44"/>
      <c r="S19" s="44"/>
      <c r="T19" s="44"/>
      <c r="U19" s="44"/>
      <c r="V19" s="44"/>
    </row>
    <row r="20" spans="2:22" x14ac:dyDescent="0.3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44"/>
      <c r="Q20" s="44"/>
      <c r="R20" s="44"/>
      <c r="S20" s="44"/>
      <c r="T20" s="44"/>
      <c r="U20" s="44"/>
      <c r="V20" s="44"/>
    </row>
    <row r="21" spans="2:22" x14ac:dyDescent="0.3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44"/>
      <c r="Q21" s="44"/>
      <c r="R21" s="44"/>
      <c r="S21" s="44"/>
      <c r="T21" s="44"/>
      <c r="U21" s="44"/>
      <c r="V21" s="44"/>
    </row>
    <row r="22" spans="2:22" x14ac:dyDescent="0.3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44"/>
      <c r="Q22" s="44"/>
      <c r="R22" s="44"/>
      <c r="S22" s="44"/>
      <c r="T22" s="44"/>
      <c r="U22" s="44"/>
      <c r="V22" s="44"/>
    </row>
    <row r="23" spans="2:22" x14ac:dyDescent="0.3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44"/>
      <c r="Q23" s="44"/>
      <c r="R23" s="44"/>
      <c r="S23" s="44"/>
      <c r="T23" s="44"/>
      <c r="U23" s="44"/>
      <c r="V23" s="44"/>
    </row>
    <row r="24" spans="2:22" x14ac:dyDescent="0.3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44"/>
      <c r="Q24" s="44"/>
      <c r="R24" s="44"/>
      <c r="S24" s="44"/>
      <c r="T24" s="44"/>
      <c r="U24" s="44"/>
      <c r="V24" s="44"/>
    </row>
    <row r="25" spans="2:22" x14ac:dyDescent="0.3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44"/>
      <c r="Q25" s="44"/>
      <c r="R25" s="44"/>
      <c r="S25" s="44"/>
      <c r="T25" s="44"/>
      <c r="U25" s="44"/>
      <c r="V25" s="44"/>
    </row>
    <row r="26" spans="2:22" x14ac:dyDescent="0.3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44"/>
      <c r="Q26" s="44"/>
      <c r="R26" s="44"/>
      <c r="S26" s="44"/>
      <c r="T26" s="44"/>
      <c r="U26" s="44"/>
      <c r="V26" s="44"/>
    </row>
    <row r="27" spans="2:22" x14ac:dyDescent="0.3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44"/>
      <c r="Q27" s="44"/>
      <c r="R27" s="44"/>
      <c r="S27" s="44"/>
      <c r="T27" s="44"/>
      <c r="U27" s="44"/>
      <c r="V27" s="44"/>
    </row>
    <row r="28" spans="2:22" x14ac:dyDescent="0.3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44"/>
      <c r="Q28" s="44"/>
      <c r="R28" s="44"/>
      <c r="S28" s="44"/>
      <c r="T28" s="44"/>
      <c r="U28" s="44"/>
      <c r="V28" s="44"/>
    </row>
    <row r="29" spans="2:22" x14ac:dyDescent="0.3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44"/>
      <c r="Q29" s="44"/>
      <c r="R29" s="44"/>
      <c r="S29" s="44"/>
      <c r="T29" s="44"/>
      <c r="U29" s="44"/>
      <c r="V29" s="44"/>
    </row>
    <row r="30" spans="2:22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22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22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</sheetData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="85" zoomScaleNormal="85" workbookViewId="0">
      <selection activeCell="A2" sqref="A2"/>
    </sheetView>
  </sheetViews>
  <sheetFormatPr defaultRowHeight="13.8" x14ac:dyDescent="0.3"/>
  <cols>
    <col min="1" max="1" width="40.109375" style="2" customWidth="1"/>
    <col min="2" max="16384" width="8.88671875" style="2"/>
  </cols>
  <sheetData>
    <row r="1" spans="1:15" x14ac:dyDescent="0.3">
      <c r="A1" s="2" t="s">
        <v>79</v>
      </c>
    </row>
    <row r="2" spans="1:15" x14ac:dyDescent="0.3">
      <c r="A2" s="3"/>
    </row>
    <row r="3" spans="1:15" x14ac:dyDescent="0.3">
      <c r="B3" s="4" t="s">
        <v>7</v>
      </c>
      <c r="C3" s="5">
        <v>2008</v>
      </c>
      <c r="D3" s="5">
        <v>2009</v>
      </c>
      <c r="E3" s="5">
        <v>2010</v>
      </c>
      <c r="F3" s="5">
        <v>2011</v>
      </c>
      <c r="G3" s="5">
        <v>2012</v>
      </c>
      <c r="H3" s="5">
        <v>2013</v>
      </c>
      <c r="I3" s="5">
        <v>2014</v>
      </c>
      <c r="J3" s="5">
        <v>2015</v>
      </c>
      <c r="K3" s="5">
        <v>2016</v>
      </c>
      <c r="L3" s="5">
        <v>2017</v>
      </c>
      <c r="M3" s="5">
        <v>2018</v>
      </c>
      <c r="N3" s="5">
        <v>2019</v>
      </c>
      <c r="O3" s="5">
        <v>2020</v>
      </c>
    </row>
    <row r="4" spans="1:15" x14ac:dyDescent="0.3">
      <c r="A4" s="4" t="s">
        <v>73</v>
      </c>
      <c r="B4" s="4" t="s">
        <v>78</v>
      </c>
      <c r="C4" s="6">
        <v>69.69382954999999</v>
      </c>
      <c r="D4" s="6">
        <v>53.337119190000003</v>
      </c>
      <c r="E4" s="6">
        <v>35.958718780000005</v>
      </c>
      <c r="F4" s="6">
        <v>41.512146430000001</v>
      </c>
      <c r="G4" s="6">
        <v>55.750202429999995</v>
      </c>
      <c r="H4" s="6">
        <v>46.994625150000005</v>
      </c>
      <c r="I4" s="6">
        <v>27.68805704</v>
      </c>
      <c r="J4" s="6">
        <v>35.641762479999997</v>
      </c>
      <c r="K4" s="6">
        <v>60.549956169999994</v>
      </c>
      <c r="L4" s="6">
        <v>44.391566849999997</v>
      </c>
      <c r="M4" s="6">
        <v>41.062823780000009</v>
      </c>
      <c r="N4" s="6">
        <v>45.36416297000001</v>
      </c>
      <c r="O4" s="6">
        <v>44.481600099999994</v>
      </c>
    </row>
    <row r="5" spans="1:15" x14ac:dyDescent="0.3">
      <c r="A5" s="4" t="s">
        <v>74</v>
      </c>
      <c r="B5" s="4" t="s">
        <v>78</v>
      </c>
      <c r="C5" s="6">
        <v>40.647990656081198</v>
      </c>
      <c r="D5" s="6">
        <v>40.898846819999925</v>
      </c>
      <c r="E5" s="6">
        <v>38.090742889999987</v>
      </c>
      <c r="F5" s="6">
        <v>38.33848287</v>
      </c>
      <c r="G5" s="6">
        <v>38.675267970000014</v>
      </c>
      <c r="H5" s="6">
        <v>38.462766719999998</v>
      </c>
      <c r="I5" s="6">
        <v>39.149628900000003</v>
      </c>
      <c r="J5" s="6">
        <v>40.041547920000014</v>
      </c>
      <c r="K5" s="6">
        <v>33.109079340000001</v>
      </c>
      <c r="L5" s="6">
        <v>43.30091745</v>
      </c>
      <c r="M5" s="6">
        <v>45.627507849999994</v>
      </c>
      <c r="N5" s="6">
        <v>46.915979959999994</v>
      </c>
      <c r="O5" s="6">
        <v>47.841923650000005</v>
      </c>
    </row>
    <row r="6" spans="1:15" x14ac:dyDescent="0.3">
      <c r="A6" s="4" t="s">
        <v>75</v>
      </c>
      <c r="B6" s="4" t="s">
        <v>78</v>
      </c>
      <c r="C6" s="6">
        <v>52.970531413918813</v>
      </c>
      <c r="D6" s="6">
        <v>69.119249467042096</v>
      </c>
      <c r="E6" s="6">
        <v>49.10981932449679</v>
      </c>
      <c r="F6" s="6">
        <v>36.232435919999993</v>
      </c>
      <c r="G6" s="6">
        <v>55.702153309999993</v>
      </c>
      <c r="H6" s="6">
        <v>55.066214110000004</v>
      </c>
      <c r="I6" s="6">
        <v>54.011011909999979</v>
      </c>
      <c r="J6" s="6">
        <v>53.496063079999992</v>
      </c>
      <c r="K6" s="6">
        <v>16.199652049999997</v>
      </c>
      <c r="L6" s="6">
        <v>25.021776299999996</v>
      </c>
      <c r="M6" s="6">
        <v>59.588286279999998</v>
      </c>
      <c r="N6" s="6">
        <v>63.390812920000002</v>
      </c>
      <c r="O6" s="6">
        <v>52.71079786</v>
      </c>
    </row>
    <row r="7" spans="1:15" x14ac:dyDescent="0.3">
      <c r="A7" s="4" t="s">
        <v>76</v>
      </c>
      <c r="B7" s="4" t="s">
        <v>78</v>
      </c>
      <c r="C7" s="6">
        <v>7.5747297700000003</v>
      </c>
      <c r="D7" s="6">
        <v>18.15656323295789</v>
      </c>
      <c r="E7" s="6">
        <v>26.615957361975475</v>
      </c>
      <c r="F7" s="6">
        <v>27.335103320000002</v>
      </c>
      <c r="G7" s="6">
        <v>32.382243150000001</v>
      </c>
      <c r="H7" s="6">
        <v>28.487237570000001</v>
      </c>
      <c r="I7" s="6">
        <v>28.66966777</v>
      </c>
      <c r="J7" s="6">
        <v>20.29938332</v>
      </c>
      <c r="K7" s="6">
        <v>2.2726495999999998</v>
      </c>
      <c r="L7" s="6">
        <v>4.3512415999999998</v>
      </c>
      <c r="M7" s="6">
        <v>10.533291779999999</v>
      </c>
      <c r="N7" s="6">
        <v>16.778283550000001</v>
      </c>
      <c r="O7" s="6">
        <v>23.830049840000001</v>
      </c>
    </row>
    <row r="8" spans="1:15" x14ac:dyDescent="0.3">
      <c r="A8" s="4" t="s">
        <v>77</v>
      </c>
      <c r="B8" s="4" t="s">
        <v>78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12" spans="1:15" x14ac:dyDescent="0.3">
      <c r="A12" s="2" t="s">
        <v>87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"/>
  <sheetViews>
    <sheetView zoomScale="85" zoomScaleNormal="85" workbookViewId="0">
      <selection activeCell="A2" sqref="A2"/>
    </sheetView>
  </sheetViews>
  <sheetFormatPr defaultRowHeight="13.8" x14ac:dyDescent="0.3"/>
  <cols>
    <col min="1" max="1" width="21.21875" style="2" customWidth="1"/>
    <col min="2" max="16384" width="8.88671875" style="2"/>
  </cols>
  <sheetData>
    <row r="1" spans="1:8" x14ac:dyDescent="0.3">
      <c r="A1" s="2" t="s">
        <v>1</v>
      </c>
    </row>
    <row r="3" spans="1:8" x14ac:dyDescent="0.3">
      <c r="A3" s="57" t="s">
        <v>20</v>
      </c>
      <c r="B3" s="1"/>
      <c r="C3" s="1"/>
      <c r="D3" s="1"/>
      <c r="E3" s="1"/>
      <c r="F3" s="1"/>
      <c r="G3" s="1"/>
      <c r="H3" s="1"/>
    </row>
    <row r="4" spans="1:8" x14ac:dyDescent="0.3">
      <c r="A4" s="24" t="s">
        <v>21</v>
      </c>
      <c r="B4" s="1"/>
      <c r="C4" s="1"/>
      <c r="D4" s="1"/>
      <c r="E4" s="1"/>
      <c r="F4" s="1"/>
      <c r="G4" s="1"/>
      <c r="H4" s="1"/>
    </row>
    <row r="5" spans="1:8" ht="41.4" x14ac:dyDescent="0.3">
      <c r="A5" s="24" t="s">
        <v>22</v>
      </c>
      <c r="B5" s="24" t="s">
        <v>7</v>
      </c>
      <c r="C5" s="58" t="s">
        <v>23</v>
      </c>
      <c r="D5" s="58" t="s">
        <v>24</v>
      </c>
      <c r="E5" s="58" t="s">
        <v>25</v>
      </c>
      <c r="F5" s="58" t="s">
        <v>26</v>
      </c>
      <c r="G5" s="58" t="s">
        <v>27</v>
      </c>
      <c r="H5" s="58" t="s">
        <v>28</v>
      </c>
    </row>
    <row r="6" spans="1:8" x14ac:dyDescent="0.3">
      <c r="A6" s="26" t="s">
        <v>29</v>
      </c>
      <c r="B6" s="59" t="s">
        <v>9</v>
      </c>
      <c r="C6" s="60">
        <v>8648</v>
      </c>
      <c r="D6" s="60">
        <v>3257</v>
      </c>
      <c r="E6" s="60">
        <v>3190</v>
      </c>
      <c r="F6" s="60">
        <v>3848</v>
      </c>
      <c r="G6" s="60">
        <v>1340</v>
      </c>
      <c r="H6" s="60">
        <v>2728</v>
      </c>
    </row>
    <row r="7" spans="1:8" x14ac:dyDescent="0.3">
      <c r="A7" s="26" t="s">
        <v>30</v>
      </c>
      <c r="B7" s="59" t="s">
        <v>9</v>
      </c>
      <c r="C7" s="60">
        <v>3022</v>
      </c>
      <c r="D7" s="60">
        <v>1006</v>
      </c>
      <c r="E7" s="60">
        <v>779</v>
      </c>
      <c r="F7" s="60">
        <v>888</v>
      </c>
      <c r="G7" s="60">
        <v>387</v>
      </c>
      <c r="H7" s="60">
        <v>387</v>
      </c>
    </row>
    <row r="8" spans="1:8" x14ac:dyDescent="0.3">
      <c r="A8" s="26" t="s">
        <v>31</v>
      </c>
      <c r="B8" s="59" t="s">
        <v>9</v>
      </c>
      <c r="C8" s="60">
        <v>50</v>
      </c>
      <c r="D8" s="60">
        <v>18</v>
      </c>
      <c r="E8" s="60">
        <v>13</v>
      </c>
      <c r="F8" s="60">
        <v>29</v>
      </c>
      <c r="G8" s="60">
        <v>10</v>
      </c>
      <c r="H8" s="60">
        <v>10</v>
      </c>
    </row>
    <row r="9" spans="1:8" x14ac:dyDescent="0.3">
      <c r="A9" s="61" t="s">
        <v>32</v>
      </c>
      <c r="B9" s="59" t="s">
        <v>9</v>
      </c>
      <c r="C9" s="60">
        <v>161</v>
      </c>
      <c r="D9" s="60">
        <v>35</v>
      </c>
      <c r="E9" s="60">
        <v>25</v>
      </c>
      <c r="F9" s="60">
        <v>30</v>
      </c>
      <c r="G9" s="60">
        <v>9</v>
      </c>
      <c r="H9" s="60">
        <v>9</v>
      </c>
    </row>
    <row r="10" spans="1:8" x14ac:dyDescent="0.3">
      <c r="A10" s="62"/>
      <c r="B10" s="1"/>
      <c r="C10" s="1"/>
      <c r="D10" s="1"/>
      <c r="E10" s="1"/>
      <c r="F10" s="1"/>
      <c r="G10" s="1"/>
      <c r="H10" s="1"/>
    </row>
    <row r="13" spans="1:8" x14ac:dyDescent="0.3">
      <c r="A13" s="2" t="s">
        <v>81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1"/>
  <sheetViews>
    <sheetView zoomScale="85" zoomScaleNormal="85" workbookViewId="0">
      <selection activeCell="A2" sqref="A2"/>
    </sheetView>
  </sheetViews>
  <sheetFormatPr defaultRowHeight="13.8" x14ac:dyDescent="0.3"/>
  <cols>
    <col min="1" max="1" width="27.88671875" style="2" customWidth="1"/>
    <col min="2" max="16384" width="8.88671875" style="2"/>
  </cols>
  <sheetData>
    <row r="1" spans="1:22" x14ac:dyDescent="0.3">
      <c r="A1" s="2" t="s">
        <v>108</v>
      </c>
    </row>
    <row r="3" spans="1:22" x14ac:dyDescent="0.3">
      <c r="A3" s="45" t="s">
        <v>42</v>
      </c>
      <c r="B3" s="46"/>
      <c r="C3" s="46"/>
      <c r="D3" s="46"/>
      <c r="E3" s="46"/>
      <c r="F3" s="46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</row>
    <row r="4" spans="1:22" x14ac:dyDescent="0.3">
      <c r="A4" s="48" t="s">
        <v>43</v>
      </c>
      <c r="B4" s="48" t="s">
        <v>7</v>
      </c>
      <c r="C4" s="36">
        <v>2000</v>
      </c>
      <c r="D4" s="36">
        <v>2001</v>
      </c>
      <c r="E4" s="36">
        <v>2002</v>
      </c>
      <c r="F4" s="36">
        <v>2003</v>
      </c>
      <c r="G4" s="36">
        <v>2004</v>
      </c>
      <c r="H4" s="36">
        <v>2005</v>
      </c>
      <c r="I4" s="36">
        <v>2006</v>
      </c>
      <c r="J4" s="36">
        <v>2007</v>
      </c>
      <c r="K4" s="36">
        <v>2008</v>
      </c>
      <c r="L4" s="36">
        <v>2009</v>
      </c>
      <c r="M4" s="36">
        <v>2010</v>
      </c>
      <c r="N4" s="36">
        <v>2011</v>
      </c>
      <c r="O4" s="36">
        <v>2012</v>
      </c>
      <c r="P4" s="36">
        <v>2013</v>
      </c>
      <c r="Q4" s="36">
        <v>2014</v>
      </c>
      <c r="R4" s="36">
        <v>2015</v>
      </c>
      <c r="S4" s="36">
        <v>2016</v>
      </c>
      <c r="T4" s="36">
        <v>2017</v>
      </c>
      <c r="U4" s="36">
        <v>2018</v>
      </c>
      <c r="V4" s="36">
        <v>2019</v>
      </c>
    </row>
    <row r="5" spans="1:22" x14ac:dyDescent="0.3">
      <c r="A5" s="48" t="s">
        <v>44</v>
      </c>
      <c r="B5" s="36" t="s">
        <v>45</v>
      </c>
      <c r="C5" s="49">
        <v>4.1969372995158496</v>
      </c>
      <c r="D5" s="49">
        <v>4.6040377714265963</v>
      </c>
      <c r="E5" s="49">
        <v>4.7239174366773762</v>
      </c>
      <c r="F5" s="49">
        <v>4.1867310644495177</v>
      </c>
      <c r="G5" s="49">
        <v>5.4714843749328077</v>
      </c>
      <c r="H5" s="49">
        <v>4.7472078959271373</v>
      </c>
      <c r="I5" s="49">
        <v>3.980540275534564</v>
      </c>
      <c r="J5" s="49">
        <v>3.4232531925229979</v>
      </c>
      <c r="K5" s="49">
        <v>4.104281403335416</v>
      </c>
      <c r="L5" s="49">
        <v>3.9490755596644003</v>
      </c>
      <c r="M5" s="49">
        <v>4.0079364273382758</v>
      </c>
      <c r="N5" s="49">
        <v>4.0728646235531105</v>
      </c>
      <c r="O5" s="49">
        <v>3.5253031000403037</v>
      </c>
      <c r="P5" s="49">
        <v>3.2106318857273362</v>
      </c>
      <c r="Q5" s="49">
        <v>3.5763405567858273</v>
      </c>
      <c r="R5" s="49">
        <v>3.9631655431316353</v>
      </c>
      <c r="S5" s="50">
        <v>4.258256215743903</v>
      </c>
      <c r="T5" s="51">
        <v>3.9061320778045392</v>
      </c>
      <c r="U5" s="51">
        <v>4.1241430313205809</v>
      </c>
      <c r="V5" s="51">
        <v>3.3727475045405733</v>
      </c>
    </row>
    <row r="6" spans="1:22" x14ac:dyDescent="0.3">
      <c r="A6" s="48" t="s">
        <v>46</v>
      </c>
      <c r="B6" s="36" t="s">
        <v>45</v>
      </c>
      <c r="C6" s="49">
        <v>2.034888077543783</v>
      </c>
      <c r="D6" s="49">
        <v>1.8061072033249914</v>
      </c>
      <c r="E6" s="49">
        <v>1.9415440870785521</v>
      </c>
      <c r="F6" s="49">
        <v>1.6489686066211349</v>
      </c>
      <c r="G6" s="49">
        <v>1.4294463407578386</v>
      </c>
      <c r="H6" s="49">
        <v>1.5687357761605734</v>
      </c>
      <c r="I6" s="49">
        <v>1.5677415766089922</v>
      </c>
      <c r="J6" s="49">
        <v>1.6601640676806626</v>
      </c>
      <c r="K6" s="49">
        <v>1.4356578558592596</v>
      </c>
      <c r="L6" s="49">
        <v>1.3714859437751004</v>
      </c>
      <c r="M6" s="49">
        <v>1.2886056667005179</v>
      </c>
      <c r="N6" s="49">
        <v>1.4563823918769685</v>
      </c>
      <c r="O6" s="49">
        <v>1.4087418193153483</v>
      </c>
      <c r="P6" s="49">
        <v>1.1524181656596149</v>
      </c>
      <c r="Q6" s="49">
        <v>1.152651455235685</v>
      </c>
      <c r="R6" s="49">
        <v>1.1106547450853752</v>
      </c>
      <c r="S6" s="50">
        <v>1.2057826825798292</v>
      </c>
      <c r="T6" s="51">
        <v>1.1539869138818688</v>
      </c>
      <c r="U6" s="51">
        <v>1.271646579120945</v>
      </c>
      <c r="V6" s="51">
        <v>0.98896816402480359</v>
      </c>
    </row>
    <row r="7" spans="1:22" x14ac:dyDescent="0.3">
      <c r="A7" s="48" t="s">
        <v>47</v>
      </c>
      <c r="B7" s="36" t="s">
        <v>45</v>
      </c>
      <c r="C7" s="52">
        <v>0.48796582056544002</v>
      </c>
      <c r="D7" s="52">
        <v>0.39935918889168603</v>
      </c>
      <c r="E7" s="52">
        <v>0.55201686246972004</v>
      </c>
      <c r="F7" s="52">
        <v>0.58869404342676979</v>
      </c>
      <c r="G7" s="52">
        <v>0.49039241108706672</v>
      </c>
      <c r="H7" s="52">
        <v>0.47640338107504121</v>
      </c>
      <c r="I7" s="52">
        <v>0.53570454059322137</v>
      </c>
      <c r="J7" s="52">
        <v>0.52918956002704509</v>
      </c>
      <c r="K7" s="52">
        <v>0.2043438878959172</v>
      </c>
      <c r="L7" s="52">
        <v>0.34441538430951529</v>
      </c>
      <c r="M7" s="52">
        <v>0.31400426525845437</v>
      </c>
      <c r="N7" s="52">
        <v>0.29123508687880889</v>
      </c>
      <c r="O7" s="52">
        <v>0.26734712253457266</v>
      </c>
      <c r="P7" s="52">
        <v>0.22082487227736045</v>
      </c>
      <c r="Q7" s="52">
        <v>0.21423204682062638</v>
      </c>
      <c r="R7" s="52">
        <v>0.35138053526016227</v>
      </c>
      <c r="S7" s="50">
        <v>0.21513821590277227</v>
      </c>
      <c r="T7" s="51">
        <v>0.24910607866507747</v>
      </c>
      <c r="U7" s="53">
        <v>0.27796266314884771</v>
      </c>
      <c r="V7" s="53">
        <v>0.18500461233155338</v>
      </c>
    </row>
    <row r="11" spans="1:22" x14ac:dyDescent="0.3">
      <c r="A11" s="2" t="s">
        <v>83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2"/>
  <sheetViews>
    <sheetView zoomScale="85" zoomScaleNormal="85" workbookViewId="0">
      <selection activeCell="A2" sqref="A2"/>
    </sheetView>
  </sheetViews>
  <sheetFormatPr defaultRowHeight="13.8" x14ac:dyDescent="0.3"/>
  <cols>
    <col min="1" max="1" width="40" style="2" bestFit="1" customWidth="1"/>
    <col min="2" max="2" width="11.33203125" style="2" bestFit="1" customWidth="1"/>
    <col min="3" max="16384" width="8.88671875" style="2"/>
  </cols>
  <sheetData>
    <row r="1" spans="1:23" x14ac:dyDescent="0.3">
      <c r="A1" s="2" t="s">
        <v>2</v>
      </c>
    </row>
    <row r="3" spans="1:23" x14ac:dyDescent="0.3">
      <c r="A3" s="24" t="s">
        <v>33</v>
      </c>
      <c r="B3" s="20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">
      <c r="A4" s="21"/>
      <c r="B4" s="22" t="s">
        <v>7</v>
      </c>
      <c r="C4" s="54">
        <v>2000</v>
      </c>
      <c r="D4" s="54">
        <v>2001</v>
      </c>
      <c r="E4" s="54">
        <v>2002</v>
      </c>
      <c r="F4" s="54">
        <v>2003</v>
      </c>
      <c r="G4" s="54">
        <v>2004</v>
      </c>
      <c r="H4" s="54">
        <v>2005</v>
      </c>
      <c r="I4" s="54">
        <v>2006</v>
      </c>
      <c r="J4" s="54">
        <v>2007</v>
      </c>
      <c r="K4" s="54">
        <v>2008</v>
      </c>
      <c r="L4" s="54">
        <v>2009</v>
      </c>
      <c r="M4" s="54">
        <v>2010</v>
      </c>
      <c r="N4" s="54">
        <v>2011</v>
      </c>
      <c r="O4" s="54">
        <v>2012</v>
      </c>
      <c r="P4" s="54">
        <v>2013</v>
      </c>
      <c r="Q4" s="54">
        <v>2014</v>
      </c>
      <c r="R4" s="54">
        <v>2015</v>
      </c>
      <c r="S4" s="54">
        <v>2016</v>
      </c>
      <c r="T4" s="54">
        <v>2017</v>
      </c>
      <c r="U4" s="54">
        <v>2018</v>
      </c>
      <c r="V4" s="54">
        <v>2019</v>
      </c>
      <c r="W4" s="54">
        <v>2020</v>
      </c>
    </row>
    <row r="5" spans="1:23" x14ac:dyDescent="0.3">
      <c r="A5" s="22" t="s">
        <v>34</v>
      </c>
      <c r="B5" s="22" t="s">
        <v>35</v>
      </c>
      <c r="C5" s="25">
        <v>4.2492419489753237</v>
      </c>
      <c r="D5" s="25">
        <v>4.6036100165247236</v>
      </c>
      <c r="E5" s="25">
        <v>4.8942875535279464</v>
      </c>
      <c r="F5" s="25">
        <v>3.4542644372628915</v>
      </c>
      <c r="G5" s="25">
        <v>4.5338582677165356</v>
      </c>
      <c r="H5" s="25">
        <v>4.7005223061312753</v>
      </c>
      <c r="I5" s="25">
        <v>4.1906617211607395</v>
      </c>
      <c r="J5" s="25">
        <v>4.1616416978776529</v>
      </c>
      <c r="K5" s="25">
        <v>4.5265015672210769</v>
      </c>
      <c r="L5" s="25">
        <v>3.9643250130306367</v>
      </c>
      <c r="M5" s="25">
        <v>4.8043886558567586</v>
      </c>
      <c r="N5" s="25">
        <v>5.1769762346199224</v>
      </c>
      <c r="O5" s="25">
        <v>5.4376048111952811</v>
      </c>
      <c r="P5" s="25">
        <v>4.3527615089111409</v>
      </c>
      <c r="Q5" s="25">
        <v>5.2301956285472766</v>
      </c>
      <c r="R5" s="25">
        <v>5.1102362204724407</v>
      </c>
      <c r="S5" s="25">
        <v>5.1862623565684496</v>
      </c>
      <c r="T5" s="25">
        <v>5.0314463163906336</v>
      </c>
      <c r="U5" s="25">
        <v>4.381460714542448</v>
      </c>
      <c r="V5" s="25">
        <v>5.2310771878624616</v>
      </c>
      <c r="W5" s="25">
        <v>5.7961659702367863</v>
      </c>
    </row>
    <row r="6" spans="1:23" x14ac:dyDescent="0.3">
      <c r="A6" s="22" t="s">
        <v>36</v>
      </c>
      <c r="B6" s="22" t="s">
        <v>35</v>
      </c>
      <c r="C6" s="55">
        <v>5.882084609135787</v>
      </c>
      <c r="D6" s="55">
        <v>5.4139286540118983</v>
      </c>
      <c r="E6" s="55">
        <v>8.157386051619989</v>
      </c>
      <c r="F6" s="55">
        <v>5.0801595033645244</v>
      </c>
      <c r="G6" s="55">
        <v>7.7750456561440124</v>
      </c>
      <c r="H6" s="55">
        <v>8.2883240104793607</v>
      </c>
      <c r="I6" s="55">
        <v>6.930545445417807</v>
      </c>
      <c r="J6" s="55">
        <v>7.5357893707524566</v>
      </c>
      <c r="K6" s="55">
        <v>7.3207469449402716</v>
      </c>
      <c r="L6" s="55">
        <v>7.8371448550931078</v>
      </c>
      <c r="M6" s="25">
        <v>8.539428540059836</v>
      </c>
      <c r="N6" s="25">
        <v>8.6855791962174944</v>
      </c>
      <c r="O6" s="55">
        <v>7.0816013889598119</v>
      </c>
      <c r="P6" s="55">
        <v>5.4144826432854716</v>
      </c>
      <c r="Q6" s="55">
        <v>9.1462002034906469</v>
      </c>
      <c r="R6" s="55">
        <v>8.9741673952785952</v>
      </c>
      <c r="S6" s="55">
        <v>9.5144278333516539</v>
      </c>
      <c r="T6" s="55">
        <v>7.108305040480543</v>
      </c>
      <c r="U6" s="55">
        <v>9.4524933250627043</v>
      </c>
      <c r="V6" s="55">
        <v>9.2677262556901479</v>
      </c>
      <c r="W6" s="55">
        <v>10.79237373230244</v>
      </c>
    </row>
    <row r="7" spans="1:23" x14ac:dyDescent="0.3">
      <c r="A7" s="22" t="s">
        <v>37</v>
      </c>
      <c r="B7" s="22" t="s">
        <v>38</v>
      </c>
      <c r="C7" s="56">
        <v>0.96834397041238662</v>
      </c>
      <c r="D7" s="56" t="s">
        <v>39</v>
      </c>
      <c r="E7" s="56" t="s">
        <v>39</v>
      </c>
      <c r="F7" s="56">
        <v>0.93770260631114166</v>
      </c>
      <c r="G7" s="56" t="s">
        <v>39</v>
      </c>
      <c r="H7" s="56">
        <v>0.86847797425798057</v>
      </c>
      <c r="I7" s="56" t="s">
        <v>39</v>
      </c>
      <c r="J7" s="56">
        <v>0.8866715496323454</v>
      </c>
      <c r="K7" s="56" t="s">
        <v>39</v>
      </c>
      <c r="L7" s="56" t="s">
        <v>39</v>
      </c>
      <c r="M7" s="56">
        <v>0.88854250978011606</v>
      </c>
      <c r="N7" s="56" t="s">
        <v>39</v>
      </c>
      <c r="O7" s="56" t="s">
        <v>39</v>
      </c>
      <c r="P7" s="56">
        <v>0.83716927695310284</v>
      </c>
      <c r="Q7" s="56" t="s">
        <v>39</v>
      </c>
      <c r="R7" s="56" t="s">
        <v>39</v>
      </c>
      <c r="S7" s="56">
        <v>0.87300584458776165</v>
      </c>
      <c r="T7" s="56" t="s">
        <v>39</v>
      </c>
      <c r="U7" s="56" t="s">
        <v>39</v>
      </c>
      <c r="V7" s="56" t="s">
        <v>39</v>
      </c>
      <c r="W7" s="56">
        <v>0.86184404760900557</v>
      </c>
    </row>
    <row r="8" spans="1:23" x14ac:dyDescent="0.3">
      <c r="A8" s="22" t="s">
        <v>40</v>
      </c>
      <c r="B8" s="22" t="s">
        <v>41</v>
      </c>
      <c r="C8" s="25">
        <v>4.6252602755355259</v>
      </c>
      <c r="D8" s="25">
        <v>4.8071499576598802</v>
      </c>
      <c r="E8" s="25">
        <v>5.1981640234319197</v>
      </c>
      <c r="F8" s="25">
        <v>5.06193816893758</v>
      </c>
      <c r="G8" s="25">
        <v>4.8534053682961593</v>
      </c>
      <c r="H8" s="25">
        <v>5.4794592302511784</v>
      </c>
      <c r="I8" s="25">
        <v>5.7084881343880545</v>
      </c>
      <c r="J8" s="25">
        <v>5.7261472106949851</v>
      </c>
      <c r="K8" s="25">
        <v>5.7643915343915344</v>
      </c>
      <c r="L8" s="25">
        <v>5.5305429564202537</v>
      </c>
      <c r="M8" s="25">
        <v>5.5170051248321412</v>
      </c>
      <c r="N8" s="25">
        <v>5.5157424725859094</v>
      </c>
      <c r="O8" s="25">
        <v>5.5929725639963248</v>
      </c>
      <c r="P8" s="25">
        <v>5.4347957032426466</v>
      </c>
      <c r="Q8" s="25">
        <v>5.7175007650151608</v>
      </c>
      <c r="R8" s="25">
        <v>5.5980343501302752</v>
      </c>
      <c r="S8" s="25">
        <v>6.0243784831372116</v>
      </c>
      <c r="T8" s="25">
        <v>5.9543854812772796</v>
      </c>
      <c r="U8" s="25">
        <v>6.1232779351773425</v>
      </c>
      <c r="V8" s="25">
        <v>6.1783238627911823</v>
      </c>
      <c r="W8" s="25" t="s">
        <v>39</v>
      </c>
    </row>
    <row r="12" spans="1:23" x14ac:dyDescent="0.3">
      <c r="A12" s="2" t="s">
        <v>82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5"/>
  <sheetViews>
    <sheetView zoomScale="85" zoomScaleNormal="85" workbookViewId="0">
      <selection activeCell="A2" sqref="A2"/>
    </sheetView>
  </sheetViews>
  <sheetFormatPr defaultRowHeight="13.8" x14ac:dyDescent="0.3"/>
  <cols>
    <col min="1" max="1" width="34.44140625" style="2" customWidth="1"/>
    <col min="2" max="16384" width="8.88671875" style="2"/>
  </cols>
  <sheetData>
    <row r="1" spans="1:24" x14ac:dyDescent="0.3">
      <c r="A1" s="2" t="s">
        <v>3</v>
      </c>
    </row>
    <row r="3" spans="1:24" x14ac:dyDescent="0.3">
      <c r="A3" s="41" t="s">
        <v>48</v>
      </c>
      <c r="B3" s="42"/>
      <c r="C3" s="28"/>
      <c r="D3" s="28"/>
      <c r="E3" s="28"/>
      <c r="F3" s="28"/>
      <c r="G3" s="28"/>
      <c r="H3" s="2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4" x14ac:dyDescent="0.3">
      <c r="A4" s="24" t="s">
        <v>49</v>
      </c>
      <c r="B4" s="24" t="s">
        <v>7</v>
      </c>
      <c r="C4" s="5">
        <v>1999</v>
      </c>
      <c r="D4" s="5">
        <v>2000</v>
      </c>
      <c r="E4" s="5">
        <v>2001</v>
      </c>
      <c r="F4" s="5">
        <v>2002</v>
      </c>
      <c r="G4" s="5">
        <v>2003</v>
      </c>
      <c r="H4" s="5">
        <v>2004</v>
      </c>
      <c r="I4" s="5">
        <f t="shared" ref="I4:X4" si="0">+H4+1</f>
        <v>2005</v>
      </c>
      <c r="J4" s="5">
        <f t="shared" si="0"/>
        <v>2006</v>
      </c>
      <c r="K4" s="5">
        <f t="shared" si="0"/>
        <v>2007</v>
      </c>
      <c r="L4" s="5">
        <f t="shared" si="0"/>
        <v>2008</v>
      </c>
      <c r="M4" s="5">
        <f t="shared" si="0"/>
        <v>2009</v>
      </c>
      <c r="N4" s="5">
        <f t="shared" si="0"/>
        <v>2010</v>
      </c>
      <c r="O4" s="5">
        <f t="shared" si="0"/>
        <v>2011</v>
      </c>
      <c r="P4" s="5">
        <f t="shared" si="0"/>
        <v>2012</v>
      </c>
      <c r="Q4" s="5">
        <f t="shared" si="0"/>
        <v>2013</v>
      </c>
      <c r="R4" s="5">
        <f t="shared" si="0"/>
        <v>2014</v>
      </c>
      <c r="S4" s="5">
        <f t="shared" si="0"/>
        <v>2015</v>
      </c>
      <c r="T4" s="5">
        <f t="shared" si="0"/>
        <v>2016</v>
      </c>
      <c r="U4" s="5">
        <f t="shared" si="0"/>
        <v>2017</v>
      </c>
      <c r="V4" s="5">
        <f t="shared" si="0"/>
        <v>2018</v>
      </c>
      <c r="W4" s="5">
        <f t="shared" si="0"/>
        <v>2019</v>
      </c>
      <c r="X4" s="5">
        <f t="shared" si="0"/>
        <v>2020</v>
      </c>
    </row>
    <row r="5" spans="1:24" x14ac:dyDescent="0.3">
      <c r="A5" s="24" t="s">
        <v>89</v>
      </c>
      <c r="B5" s="29" t="s">
        <v>9</v>
      </c>
      <c r="C5" s="43">
        <v>2400</v>
      </c>
      <c r="D5" s="43">
        <v>5446</v>
      </c>
      <c r="E5" s="43">
        <v>10828</v>
      </c>
      <c r="F5" s="43">
        <v>13828</v>
      </c>
      <c r="G5" s="43">
        <v>20018</v>
      </c>
      <c r="H5" s="43">
        <v>23018.93</v>
      </c>
      <c r="I5" s="43">
        <v>23169.14</v>
      </c>
      <c r="J5" s="43">
        <v>26830.699999999997</v>
      </c>
      <c r="K5" s="43">
        <v>29322.019999999997</v>
      </c>
      <c r="L5" s="43">
        <v>29836.41</v>
      </c>
      <c r="M5" s="43">
        <v>29388.42</v>
      </c>
      <c r="N5" s="43">
        <v>30688.52</v>
      </c>
      <c r="O5" s="43">
        <v>32148.74</v>
      </c>
      <c r="P5" s="43">
        <v>35100.67</v>
      </c>
      <c r="Q5" s="43">
        <v>38664.490000000005</v>
      </c>
      <c r="R5" s="43">
        <v>41237.210000000006</v>
      </c>
      <c r="S5" s="43">
        <v>42188.49</v>
      </c>
      <c r="T5" s="43">
        <v>43578.76</v>
      </c>
      <c r="U5" s="43">
        <v>46222.350000000006</v>
      </c>
      <c r="V5" s="43">
        <v>47848.28</v>
      </c>
      <c r="W5" s="43">
        <v>49638.28</v>
      </c>
      <c r="X5" s="43">
        <v>52078</v>
      </c>
    </row>
    <row r="6" spans="1:24" x14ac:dyDescent="0.3">
      <c r="A6" s="24" t="s">
        <v>88</v>
      </c>
      <c r="B6" s="29" t="s">
        <v>19</v>
      </c>
      <c r="C6" s="6">
        <v>0.5</v>
      </c>
      <c r="D6" s="6">
        <v>1.1000000000000001</v>
      </c>
      <c r="E6" s="6">
        <v>2.1</v>
      </c>
      <c r="F6" s="6">
        <v>2.7</v>
      </c>
      <c r="G6" s="6">
        <v>3.9</v>
      </c>
      <c r="H6" s="6">
        <v>4.7</v>
      </c>
      <c r="I6" s="6">
        <v>4.5999999999999996</v>
      </c>
      <c r="J6" s="6">
        <v>5.5</v>
      </c>
      <c r="K6" s="6">
        <v>5.9</v>
      </c>
      <c r="L6" s="6">
        <v>6.1</v>
      </c>
      <c r="M6" s="6">
        <v>6.3</v>
      </c>
      <c r="N6" s="6">
        <v>6.4</v>
      </c>
      <c r="O6" s="6">
        <v>7</v>
      </c>
      <c r="P6" s="6">
        <v>7.3</v>
      </c>
      <c r="Q6" s="6">
        <v>8.1</v>
      </c>
      <c r="R6" s="6">
        <v>8.6</v>
      </c>
      <c r="S6" s="6">
        <v>8.8000000000000007</v>
      </c>
      <c r="T6" s="6">
        <v>9.1</v>
      </c>
      <c r="U6" s="6">
        <v>9.6</v>
      </c>
      <c r="V6" s="6">
        <v>10</v>
      </c>
      <c r="W6" s="6">
        <v>10.3451446578106</v>
      </c>
      <c r="X6" s="6">
        <v>10.76229662342708</v>
      </c>
    </row>
    <row r="9" spans="1:24" x14ac:dyDescent="0.3">
      <c r="K9" s="8"/>
      <c r="L9" s="8"/>
      <c r="M9" s="8"/>
      <c r="N9" s="8"/>
      <c r="O9" s="8"/>
      <c r="P9" s="8"/>
      <c r="Q9" s="8"/>
      <c r="R9" s="8"/>
      <c r="S9" s="8"/>
    </row>
    <row r="10" spans="1:24" x14ac:dyDescent="0.3">
      <c r="A10" s="2" t="s">
        <v>84</v>
      </c>
      <c r="K10" s="8"/>
      <c r="L10" s="8"/>
      <c r="M10" s="8"/>
      <c r="N10" s="8"/>
      <c r="O10" s="8"/>
      <c r="P10" s="8"/>
      <c r="Q10" s="8"/>
      <c r="R10" s="8"/>
      <c r="S10" s="8"/>
    </row>
    <row r="11" spans="1:24" x14ac:dyDescent="0.3">
      <c r="K11" s="8"/>
      <c r="L11" s="8"/>
      <c r="M11" s="8"/>
      <c r="N11" s="8"/>
      <c r="O11" s="8"/>
      <c r="P11" s="8"/>
      <c r="Q11" s="8"/>
      <c r="R11" s="8"/>
      <c r="S11" s="8"/>
    </row>
    <row r="12" spans="1:24" x14ac:dyDescent="0.3">
      <c r="K12" s="8"/>
      <c r="L12" s="8"/>
      <c r="M12" s="8"/>
      <c r="N12" s="8"/>
      <c r="O12" s="8"/>
      <c r="P12" s="8"/>
      <c r="Q12" s="8"/>
      <c r="R12" s="8"/>
      <c r="S12" s="8"/>
    </row>
    <row r="13" spans="1:24" x14ac:dyDescent="0.3">
      <c r="K13" s="44"/>
      <c r="L13" s="8"/>
      <c r="M13" s="8"/>
      <c r="N13" s="8"/>
      <c r="O13" s="8"/>
      <c r="P13" s="8"/>
      <c r="Q13" s="8"/>
      <c r="R13" s="8"/>
      <c r="S13" s="8"/>
    </row>
    <row r="14" spans="1:24" x14ac:dyDescent="0.3">
      <c r="K14" s="8"/>
      <c r="L14" s="8"/>
      <c r="M14" s="8"/>
      <c r="N14" s="8"/>
      <c r="O14" s="8"/>
      <c r="P14" s="8"/>
      <c r="Q14" s="8"/>
      <c r="R14" s="8"/>
      <c r="S14" s="8"/>
    </row>
    <row r="15" spans="1:24" x14ac:dyDescent="0.3">
      <c r="K15" s="8"/>
      <c r="L15" s="8"/>
      <c r="M15" s="8"/>
      <c r="N15" s="8"/>
      <c r="O15" s="8"/>
      <c r="P15" s="8"/>
      <c r="Q15" s="8"/>
      <c r="R15" s="8"/>
      <c r="S15" s="8"/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4"/>
  <sheetViews>
    <sheetView zoomScale="85" zoomScaleNormal="85" workbookViewId="0">
      <selection activeCell="A2" sqref="A2"/>
    </sheetView>
  </sheetViews>
  <sheetFormatPr defaultRowHeight="13.8" x14ac:dyDescent="0.3"/>
  <cols>
    <col min="1" max="1" width="36.88671875" style="2" customWidth="1"/>
    <col min="2" max="16384" width="8.88671875" style="2"/>
  </cols>
  <sheetData>
    <row r="1" spans="1:22" x14ac:dyDescent="0.3">
      <c r="A1" s="2" t="s">
        <v>80</v>
      </c>
    </row>
    <row r="3" spans="1:22" s="37" customFormat="1" x14ac:dyDescent="0.3">
      <c r="A3" s="34"/>
      <c r="B3" s="35" t="s">
        <v>7</v>
      </c>
      <c r="C3" s="36">
        <v>2001</v>
      </c>
      <c r="D3" s="36">
        <v>2002</v>
      </c>
      <c r="E3" s="36">
        <v>2003</v>
      </c>
      <c r="F3" s="36">
        <v>2004</v>
      </c>
      <c r="G3" s="36">
        <f t="shared" ref="G3:V3" si="0">+F3+1</f>
        <v>2005</v>
      </c>
      <c r="H3" s="36">
        <f t="shared" si="0"/>
        <v>2006</v>
      </c>
      <c r="I3" s="36">
        <f t="shared" si="0"/>
        <v>2007</v>
      </c>
      <c r="J3" s="36">
        <f t="shared" si="0"/>
        <v>2008</v>
      </c>
      <c r="K3" s="36">
        <f t="shared" si="0"/>
        <v>2009</v>
      </c>
      <c r="L3" s="36">
        <f t="shared" si="0"/>
        <v>2010</v>
      </c>
      <c r="M3" s="36">
        <f t="shared" si="0"/>
        <v>2011</v>
      </c>
      <c r="N3" s="36">
        <f t="shared" si="0"/>
        <v>2012</v>
      </c>
      <c r="O3" s="36">
        <f t="shared" si="0"/>
        <v>2013</v>
      </c>
      <c r="P3" s="36">
        <f t="shared" si="0"/>
        <v>2014</v>
      </c>
      <c r="Q3" s="36">
        <f t="shared" si="0"/>
        <v>2015</v>
      </c>
      <c r="R3" s="36">
        <f t="shared" si="0"/>
        <v>2016</v>
      </c>
      <c r="S3" s="36">
        <f t="shared" si="0"/>
        <v>2017</v>
      </c>
      <c r="T3" s="36">
        <f t="shared" si="0"/>
        <v>2018</v>
      </c>
      <c r="U3" s="36">
        <f t="shared" si="0"/>
        <v>2019</v>
      </c>
      <c r="V3" s="36">
        <f t="shared" si="0"/>
        <v>2020</v>
      </c>
    </row>
    <row r="4" spans="1:22" s="37" customFormat="1" x14ac:dyDescent="0.3">
      <c r="A4" s="35" t="s">
        <v>70</v>
      </c>
      <c r="B4" s="36" t="s">
        <v>19</v>
      </c>
      <c r="C4" s="38">
        <v>92.353158478019949</v>
      </c>
      <c r="D4" s="38">
        <v>92.565808504483655</v>
      </c>
      <c r="E4" s="38">
        <v>92.416824857628143</v>
      </c>
      <c r="F4" s="38">
        <v>90.829591123479673</v>
      </c>
      <c r="G4" s="38">
        <v>93.528676506767198</v>
      </c>
      <c r="H4" s="38">
        <v>91.157703675267499</v>
      </c>
      <c r="I4" s="38">
        <v>87.976510485976064</v>
      </c>
      <c r="J4" s="38">
        <v>88.177565598542188</v>
      </c>
      <c r="K4" s="38">
        <v>86.538813587120359</v>
      </c>
      <c r="L4" s="38">
        <v>85.34044652528047</v>
      </c>
      <c r="M4" s="38">
        <v>85.63673101962938</v>
      </c>
      <c r="N4" s="38">
        <v>84.938919969333924</v>
      </c>
      <c r="O4" s="38">
        <v>84.126442635089703</v>
      </c>
      <c r="P4" s="38">
        <v>83.894618476856223</v>
      </c>
      <c r="Q4" s="38">
        <v>82.139156912228898</v>
      </c>
      <c r="R4" s="38">
        <v>81.448439560923731</v>
      </c>
      <c r="S4" s="38">
        <v>81.360315951049643</v>
      </c>
      <c r="T4" s="38">
        <v>80.881590728026168</v>
      </c>
      <c r="U4" s="38">
        <v>80.638390371302137</v>
      </c>
      <c r="V4" s="38">
        <v>80.462498559852534</v>
      </c>
    </row>
    <row r="5" spans="1:22" s="37" customFormat="1" x14ac:dyDescent="0.3">
      <c r="A5" s="35" t="s">
        <v>10</v>
      </c>
      <c r="B5" s="36" t="s">
        <v>19</v>
      </c>
      <c r="C5" s="39">
        <v>6.6586627262652378</v>
      </c>
      <c r="D5" s="39">
        <v>6.5663870407868092</v>
      </c>
      <c r="E5" s="39">
        <v>6.8338495354181257</v>
      </c>
      <c r="F5" s="39">
        <v>7.4796699933489519</v>
      </c>
      <c r="G5" s="39">
        <v>4.6009476398347111</v>
      </c>
      <c r="H5" s="39">
        <v>6.2758332805331198</v>
      </c>
      <c r="I5" s="39">
        <v>9.0440222058371145</v>
      </c>
      <c r="J5" s="39">
        <v>8.7416012851412077</v>
      </c>
      <c r="K5" s="39">
        <v>9.944393063662492</v>
      </c>
      <c r="L5" s="39">
        <v>10.849953011745111</v>
      </c>
      <c r="M5" s="39">
        <v>10.524984805003243</v>
      </c>
      <c r="N5" s="39">
        <v>10.789594614575732</v>
      </c>
      <c r="O5" s="39">
        <v>11.337146823868618</v>
      </c>
      <c r="P5" s="39">
        <v>11.474248621572603</v>
      </c>
      <c r="Q5" s="39">
        <v>12.702730057416133</v>
      </c>
      <c r="R5" s="39">
        <v>13.080867835615337</v>
      </c>
      <c r="S5" s="39">
        <v>12.855901960847943</v>
      </c>
      <c r="T5" s="39">
        <v>13.103982003114847</v>
      </c>
      <c r="U5" s="39">
        <v>13.135769410221307</v>
      </c>
      <c r="V5" s="39">
        <v>13.239544529359806</v>
      </c>
    </row>
    <row r="6" spans="1:22" s="37" customFormat="1" x14ac:dyDescent="0.3">
      <c r="A6" s="35" t="s">
        <v>71</v>
      </c>
      <c r="B6" s="36" t="s">
        <v>19</v>
      </c>
      <c r="C6" s="38">
        <v>0.98817879571481348</v>
      </c>
      <c r="D6" s="38">
        <v>0.86780445472953427</v>
      </c>
      <c r="E6" s="38">
        <v>0.74932560695374173</v>
      </c>
      <c r="F6" s="38">
        <v>1.6907388831713726</v>
      </c>
      <c r="G6" s="38">
        <v>1.8703758533980972</v>
      </c>
      <c r="H6" s="38">
        <v>2.5664630441993688</v>
      </c>
      <c r="I6" s="38">
        <v>2.9794673081868166</v>
      </c>
      <c r="J6" s="38">
        <v>3.0808331163166081</v>
      </c>
      <c r="K6" s="38">
        <v>3.5167933492171413</v>
      </c>
      <c r="L6" s="38">
        <v>3.8096004629744278</v>
      </c>
      <c r="M6" s="38">
        <v>3.8382841753673702</v>
      </c>
      <c r="N6" s="38">
        <v>4.2714854160903473</v>
      </c>
      <c r="O6" s="38">
        <v>4.536410541041664</v>
      </c>
      <c r="P6" s="38">
        <v>4.6311329015711777</v>
      </c>
      <c r="Q6" s="38">
        <v>5.1581130303549614</v>
      </c>
      <c r="R6" s="38">
        <v>5.4706926034609538</v>
      </c>
      <c r="S6" s="38">
        <v>5.7837820881023996</v>
      </c>
      <c r="T6" s="38">
        <v>6.0144272688589853</v>
      </c>
      <c r="U6" s="38">
        <v>6.2258402184765469</v>
      </c>
      <c r="V6" s="38">
        <v>6.2988594032028891</v>
      </c>
    </row>
    <row r="7" spans="1:22" s="37" customFormat="1" x14ac:dyDescent="0.3">
      <c r="A7" s="35" t="s">
        <v>70</v>
      </c>
      <c r="B7" s="36" t="s">
        <v>9</v>
      </c>
      <c r="C7" s="39">
        <v>10000</v>
      </c>
      <c r="D7" s="39">
        <v>12800</v>
      </c>
      <c r="E7" s="39">
        <v>18500</v>
      </c>
      <c r="F7" s="39">
        <v>20908</v>
      </c>
      <c r="G7" s="39">
        <v>21669.79</v>
      </c>
      <c r="H7" s="39">
        <v>24458.25</v>
      </c>
      <c r="I7" s="39">
        <v>25796.489999999998</v>
      </c>
      <c r="J7" s="39">
        <v>26309.02</v>
      </c>
      <c r="K7" s="39">
        <v>25432.39</v>
      </c>
      <c r="L7" s="39">
        <v>26189.72</v>
      </c>
      <c r="M7" s="39">
        <v>27531.13</v>
      </c>
      <c r="N7" s="39">
        <v>29814.13</v>
      </c>
      <c r="O7" s="39">
        <v>32527.06</v>
      </c>
      <c r="P7" s="39">
        <v>34595.800000000003</v>
      </c>
      <c r="Q7" s="39">
        <v>34653.269999999997</v>
      </c>
      <c r="R7" s="39">
        <v>35494.22</v>
      </c>
      <c r="S7" s="39">
        <v>37606.65</v>
      </c>
      <c r="T7" s="39">
        <v>38700.449999999997</v>
      </c>
      <c r="U7" s="39">
        <v>40027.509999999995</v>
      </c>
      <c r="V7" s="39">
        <v>41903.26</v>
      </c>
    </row>
    <row r="8" spans="1:22" s="37" customFormat="1" x14ac:dyDescent="0.3">
      <c r="A8" s="35" t="s">
        <v>10</v>
      </c>
      <c r="B8" s="36" t="s">
        <v>9</v>
      </c>
      <c r="C8" s="38">
        <v>721</v>
      </c>
      <c r="D8" s="38">
        <v>908</v>
      </c>
      <c r="E8" s="38">
        <v>1368</v>
      </c>
      <c r="F8" s="38">
        <v>1721.74</v>
      </c>
      <c r="G8" s="38">
        <v>1066</v>
      </c>
      <c r="H8" s="38">
        <v>1683.85</v>
      </c>
      <c r="I8" s="38">
        <v>2651.8900000000003</v>
      </c>
      <c r="J8" s="38">
        <v>2608.1799999999998</v>
      </c>
      <c r="K8" s="38">
        <v>2922.5</v>
      </c>
      <c r="L8" s="38">
        <v>3329.69</v>
      </c>
      <c r="M8" s="38">
        <v>3383.65</v>
      </c>
      <c r="N8" s="38">
        <v>3787.22</v>
      </c>
      <c r="O8" s="38">
        <v>4383.45</v>
      </c>
      <c r="P8" s="38">
        <v>4731.66</v>
      </c>
      <c r="Q8" s="38">
        <v>5359.09</v>
      </c>
      <c r="R8" s="38">
        <v>5700.4800000000005</v>
      </c>
      <c r="S8" s="38">
        <v>5942.3</v>
      </c>
      <c r="T8" s="38">
        <v>6270.0300000000007</v>
      </c>
      <c r="U8" s="38">
        <v>6520.3700000000008</v>
      </c>
      <c r="V8" s="38">
        <v>6894.89</v>
      </c>
    </row>
    <row r="9" spans="1:22" s="37" customFormat="1" x14ac:dyDescent="0.3">
      <c r="A9" s="35" t="s">
        <v>71</v>
      </c>
      <c r="B9" s="36" t="s">
        <v>9</v>
      </c>
      <c r="C9" s="39">
        <v>107</v>
      </c>
      <c r="D9" s="39">
        <v>120</v>
      </c>
      <c r="E9" s="39">
        <v>150</v>
      </c>
      <c r="F9" s="39">
        <v>389.19000000000005</v>
      </c>
      <c r="G9" s="39">
        <v>433.34999999999997</v>
      </c>
      <c r="H9" s="39">
        <v>688.6</v>
      </c>
      <c r="I9" s="39">
        <v>873.64</v>
      </c>
      <c r="J9" s="39">
        <v>919.21</v>
      </c>
      <c r="K9" s="39">
        <v>1033.53</v>
      </c>
      <c r="L9" s="39">
        <v>1169.1099999999999</v>
      </c>
      <c r="M9" s="39">
        <v>1233.96</v>
      </c>
      <c r="N9" s="39">
        <v>1499.32</v>
      </c>
      <c r="O9" s="39">
        <v>1753.9799999999998</v>
      </c>
      <c r="P9" s="39">
        <v>1909.75</v>
      </c>
      <c r="Q9" s="39">
        <v>2176.13</v>
      </c>
      <c r="R9" s="39">
        <v>2384.0600000000004</v>
      </c>
      <c r="S9" s="39">
        <v>2673.4</v>
      </c>
      <c r="T9" s="39">
        <v>2877.7999999999997</v>
      </c>
      <c r="U9" s="39">
        <v>3090.4</v>
      </c>
      <c r="V9" s="39">
        <v>3280.32</v>
      </c>
    </row>
    <row r="10" spans="1:22" s="37" customFormat="1" ht="15.6" customHeight="1" x14ac:dyDescent="0.3">
      <c r="A10" s="35" t="s">
        <v>50</v>
      </c>
      <c r="B10" s="36" t="s">
        <v>9</v>
      </c>
      <c r="C10" s="38">
        <v>10828</v>
      </c>
      <c r="D10" s="38">
        <v>13828</v>
      </c>
      <c r="E10" s="38">
        <v>20018</v>
      </c>
      <c r="F10" s="38">
        <v>23018.93</v>
      </c>
      <c r="G10" s="38">
        <v>23169.14</v>
      </c>
      <c r="H10" s="38">
        <v>26830.699999999997</v>
      </c>
      <c r="I10" s="38">
        <v>29322.019999999997</v>
      </c>
      <c r="J10" s="38">
        <v>29836.41</v>
      </c>
      <c r="K10" s="38">
        <v>29388.42</v>
      </c>
      <c r="L10" s="38">
        <v>30688.52</v>
      </c>
      <c r="M10" s="38">
        <v>32148.74</v>
      </c>
      <c r="N10" s="38">
        <v>35100.67</v>
      </c>
      <c r="O10" s="38">
        <v>38664.490000000005</v>
      </c>
      <c r="P10" s="38">
        <v>41237.210000000006</v>
      </c>
      <c r="Q10" s="38">
        <v>42188.49</v>
      </c>
      <c r="R10" s="38">
        <v>43578.76</v>
      </c>
      <c r="S10" s="38">
        <v>46222.350000000006</v>
      </c>
      <c r="T10" s="38">
        <v>47848.28</v>
      </c>
      <c r="U10" s="38">
        <v>49638.28</v>
      </c>
      <c r="V10" s="38">
        <v>52078</v>
      </c>
    </row>
    <row r="12" spans="1:22" s="8" customFormat="1" x14ac:dyDescent="0.3">
      <c r="A12" s="40"/>
    </row>
    <row r="14" spans="1:22" x14ac:dyDescent="0.3">
      <c r="A14" s="2" t="s">
        <v>84</v>
      </c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4"/>
  <sheetViews>
    <sheetView zoomScale="85" zoomScaleNormal="85" workbookViewId="0">
      <selection activeCell="A2" sqref="A2"/>
    </sheetView>
  </sheetViews>
  <sheetFormatPr defaultRowHeight="13.8" x14ac:dyDescent="0.3"/>
  <cols>
    <col min="1" max="1" width="23.88671875" style="2" customWidth="1"/>
    <col min="2" max="16384" width="8.88671875" style="2"/>
  </cols>
  <sheetData>
    <row r="1" spans="1:30" x14ac:dyDescent="0.3">
      <c r="A1" s="31" t="s">
        <v>109</v>
      </c>
    </row>
    <row r="3" spans="1:30" x14ac:dyDescent="0.3">
      <c r="A3" s="24" t="s">
        <v>48</v>
      </c>
      <c r="B3" s="27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0" ht="21.75" customHeight="1" x14ac:dyDescent="0.3">
      <c r="A4" s="24" t="s">
        <v>49</v>
      </c>
      <c r="B4" s="24" t="s">
        <v>7</v>
      </c>
      <c r="C4" s="5">
        <v>1992</v>
      </c>
      <c r="D4" s="5">
        <v>1993</v>
      </c>
      <c r="E4" s="5">
        <v>1994</v>
      </c>
      <c r="F4" s="5">
        <v>1995</v>
      </c>
      <c r="G4" s="5">
        <v>1996</v>
      </c>
      <c r="H4" s="5">
        <v>1997</v>
      </c>
      <c r="I4" s="5">
        <v>1998</v>
      </c>
      <c r="J4" s="5">
        <v>1999</v>
      </c>
      <c r="K4" s="5">
        <v>2000</v>
      </c>
      <c r="L4" s="5">
        <v>2001</v>
      </c>
      <c r="M4" s="5">
        <v>2002</v>
      </c>
      <c r="N4" s="5">
        <v>2003</v>
      </c>
      <c r="O4" s="5">
        <v>2004</v>
      </c>
      <c r="P4" s="5">
        <f t="shared" ref="P4:AD4" si="0">+O4+1</f>
        <v>2005</v>
      </c>
      <c r="Q4" s="5">
        <f t="shared" si="0"/>
        <v>2006</v>
      </c>
      <c r="R4" s="5">
        <f t="shared" si="0"/>
        <v>2007</v>
      </c>
      <c r="S4" s="5">
        <f t="shared" si="0"/>
        <v>2008</v>
      </c>
      <c r="T4" s="5">
        <f t="shared" si="0"/>
        <v>2009</v>
      </c>
      <c r="U4" s="5">
        <f t="shared" si="0"/>
        <v>2010</v>
      </c>
      <c r="V4" s="5">
        <f t="shared" si="0"/>
        <v>2011</v>
      </c>
      <c r="W4" s="5">
        <f t="shared" si="0"/>
        <v>2012</v>
      </c>
      <c r="X4" s="5">
        <f t="shared" si="0"/>
        <v>2013</v>
      </c>
      <c r="Y4" s="5">
        <f t="shared" si="0"/>
        <v>2014</v>
      </c>
      <c r="Z4" s="5">
        <f t="shared" si="0"/>
        <v>2015</v>
      </c>
      <c r="AA4" s="5">
        <f t="shared" si="0"/>
        <v>2016</v>
      </c>
      <c r="AB4" s="5">
        <f t="shared" si="0"/>
        <v>2017</v>
      </c>
      <c r="AC4" s="5">
        <f t="shared" si="0"/>
        <v>2018</v>
      </c>
      <c r="AD4" s="5">
        <f t="shared" si="0"/>
        <v>2019</v>
      </c>
    </row>
    <row r="5" spans="1:30" x14ac:dyDescent="0.3">
      <c r="A5" s="24" t="s">
        <v>51</v>
      </c>
      <c r="B5" s="24" t="s">
        <v>19</v>
      </c>
      <c r="C5" s="33">
        <v>45.737713343507885</v>
      </c>
      <c r="D5" s="33">
        <v>47.077518697164805</v>
      </c>
      <c r="E5" s="33">
        <v>46.831233447991089</v>
      </c>
      <c r="F5" s="33">
        <v>48.366632134281012</v>
      </c>
      <c r="G5" s="33">
        <v>48.266959568124271</v>
      </c>
      <c r="H5" s="33">
        <v>46.365308327781527</v>
      </c>
      <c r="I5" s="33">
        <v>46.411759126560504</v>
      </c>
      <c r="J5" s="33">
        <v>47.138707588579742</v>
      </c>
      <c r="K5" s="33">
        <v>48.377603208060286</v>
      </c>
      <c r="L5" s="33">
        <v>47.611360487956567</v>
      </c>
      <c r="M5" s="33">
        <v>49.62475778856043</v>
      </c>
      <c r="N5" s="33">
        <v>47.125593644197451</v>
      </c>
      <c r="O5" s="33">
        <v>48.80664709239295</v>
      </c>
      <c r="P5" s="33">
        <v>49.382579728066936</v>
      </c>
      <c r="Q5" s="33">
        <v>48.841604108251076</v>
      </c>
      <c r="R5" s="33">
        <v>50.264380568666361</v>
      </c>
      <c r="S5" s="33">
        <v>52.145663359129891</v>
      </c>
      <c r="T5" s="33">
        <v>50.090895851887296</v>
      </c>
      <c r="U5" s="33">
        <v>49.864283747457918</v>
      </c>
      <c r="V5" s="33">
        <v>49.53207692312413</v>
      </c>
      <c r="W5" s="33">
        <v>49.626510787138415</v>
      </c>
      <c r="X5" s="33">
        <v>48.60762678944868</v>
      </c>
      <c r="Y5" s="33">
        <v>48.14821518356284</v>
      </c>
      <c r="Z5" s="33">
        <v>48.616053370103913</v>
      </c>
      <c r="AA5" s="33">
        <v>49.351321831554699</v>
      </c>
      <c r="AB5" s="33">
        <v>49.110348303742903</v>
      </c>
      <c r="AC5" s="33">
        <v>48.941098035146666</v>
      </c>
      <c r="AD5" s="33">
        <v>48.582386028962866</v>
      </c>
    </row>
    <row r="6" spans="1:30" x14ac:dyDescent="0.3">
      <c r="A6" s="24" t="s">
        <v>52</v>
      </c>
      <c r="B6" s="24" t="s">
        <v>19</v>
      </c>
      <c r="C6" s="33">
        <v>42.661436562759427</v>
      </c>
      <c r="D6" s="33">
        <v>40.234651852632929</v>
      </c>
      <c r="E6" s="33">
        <v>40.911454989002188</v>
      </c>
      <c r="F6" s="33">
        <v>39.306113577069269</v>
      </c>
      <c r="G6" s="33">
        <v>39.421963523089815</v>
      </c>
      <c r="H6" s="33">
        <v>41.957456476654492</v>
      </c>
      <c r="I6" s="33">
        <v>42.27184517974846</v>
      </c>
      <c r="J6" s="33">
        <v>41.617315621915125</v>
      </c>
      <c r="K6" s="33">
        <v>40.46708951310746</v>
      </c>
      <c r="L6" s="33">
        <v>41.361056257147467</v>
      </c>
      <c r="M6" s="33">
        <v>39.449311772104281</v>
      </c>
      <c r="N6" s="33">
        <v>41.598324761734197</v>
      </c>
      <c r="O6" s="33">
        <v>39.36734689012453</v>
      </c>
      <c r="P6" s="33">
        <v>38.006749972432075</v>
      </c>
      <c r="Q6" s="33">
        <v>38.986570414786719</v>
      </c>
      <c r="R6" s="33">
        <v>37.558860124917068</v>
      </c>
      <c r="S6" s="33">
        <v>34.48048756006785</v>
      </c>
      <c r="T6" s="33">
        <v>37.264991216923811</v>
      </c>
      <c r="U6" s="33">
        <v>36.998130815397616</v>
      </c>
      <c r="V6" s="33">
        <v>37.537788374143773</v>
      </c>
      <c r="W6" s="33">
        <v>36.802723161565893</v>
      </c>
      <c r="X6" s="33">
        <v>37.822242780492004</v>
      </c>
      <c r="Y6" s="33">
        <v>38.567170977061046</v>
      </c>
      <c r="Z6" s="33">
        <v>37.483905619900781</v>
      </c>
      <c r="AA6" s="33">
        <v>35.925565097318533</v>
      </c>
      <c r="AB6" s="33">
        <v>36.122006151647369</v>
      </c>
      <c r="AC6" s="33">
        <v>36.515968769136052</v>
      </c>
      <c r="AD6" s="33">
        <v>37.358577439668032</v>
      </c>
    </row>
    <row r="7" spans="1:30" x14ac:dyDescent="0.3">
      <c r="A7" s="24" t="s">
        <v>53</v>
      </c>
      <c r="B7" s="24" t="s">
        <v>19</v>
      </c>
      <c r="C7" s="33">
        <v>9.1353903912287411</v>
      </c>
      <c r="D7" s="33">
        <v>9.9952538462044789</v>
      </c>
      <c r="E7" s="33">
        <v>9.7189895600331706</v>
      </c>
      <c r="F7" s="33">
        <v>9.6018305788674585</v>
      </c>
      <c r="G7" s="33">
        <v>9.7019334145377183</v>
      </c>
      <c r="H7" s="33">
        <v>9.1495429145735869</v>
      </c>
      <c r="I7" s="33">
        <v>8.9445747357626608</v>
      </c>
      <c r="J7" s="33">
        <v>9.0532369167741216</v>
      </c>
      <c r="K7" s="33">
        <v>9.044232798936374</v>
      </c>
      <c r="L7" s="33">
        <v>9.0947448298543883</v>
      </c>
      <c r="M7" s="33">
        <v>8.951931054838699</v>
      </c>
      <c r="N7" s="33">
        <v>9.218446066481599</v>
      </c>
      <c r="O7" s="33">
        <v>9.5710106049483947</v>
      </c>
      <c r="P7" s="33">
        <v>9.9435750844515951</v>
      </c>
      <c r="Q7" s="33">
        <v>9.4374241677767472</v>
      </c>
      <c r="R7" s="33">
        <v>9.4832411969541646</v>
      </c>
      <c r="S7" s="33">
        <v>10.171544154885689</v>
      </c>
      <c r="T7" s="33">
        <v>9.2857772454953214</v>
      </c>
      <c r="U7" s="33">
        <v>9.7452842351255757</v>
      </c>
      <c r="V7" s="33">
        <v>9.5081596580438603</v>
      </c>
      <c r="W7" s="33">
        <v>10.067986638373325</v>
      </c>
      <c r="X7" s="33">
        <v>9.9654943700239826</v>
      </c>
      <c r="Y7" s="33">
        <v>9.7500118593880547</v>
      </c>
      <c r="Z7" s="33">
        <v>9.4678397198261557</v>
      </c>
      <c r="AA7" s="33">
        <v>9.4995390295611557</v>
      </c>
      <c r="AB7" s="33">
        <v>9.6309678730036108</v>
      </c>
      <c r="AC7" s="33">
        <v>9.5787889731617408</v>
      </c>
      <c r="AD7" s="33">
        <v>9.5864949430920543</v>
      </c>
    </row>
    <row r="8" spans="1:30" x14ac:dyDescent="0.3">
      <c r="A8" s="24" t="s">
        <v>54</v>
      </c>
      <c r="B8" s="24" t="s">
        <v>19</v>
      </c>
      <c r="C8" s="33">
        <v>1.9515285598614616</v>
      </c>
      <c r="D8" s="33">
        <v>2.1260459700375445</v>
      </c>
      <c r="E8" s="33">
        <v>1.992638552715694</v>
      </c>
      <c r="F8" s="33">
        <v>2.1681676586866176</v>
      </c>
      <c r="G8" s="33">
        <v>2.0624892112739319</v>
      </c>
      <c r="H8" s="33">
        <v>2.0219152531354077</v>
      </c>
      <c r="I8" s="33">
        <v>1.8787152576436315</v>
      </c>
      <c r="J8" s="33">
        <v>1.734085564520367</v>
      </c>
      <c r="K8" s="33">
        <v>1.6694257733537494</v>
      </c>
      <c r="L8" s="33">
        <v>1.4773738611826697</v>
      </c>
      <c r="M8" s="33">
        <v>1.5147718680988873</v>
      </c>
      <c r="N8" s="33">
        <v>1.6147796643176153</v>
      </c>
      <c r="O8" s="33">
        <v>1.7974726822370455</v>
      </c>
      <c r="P8" s="33">
        <v>2.2161790764565508</v>
      </c>
      <c r="Q8" s="33">
        <v>2.2519578759536127</v>
      </c>
      <c r="R8" s="33">
        <v>2.1990573721729305</v>
      </c>
      <c r="S8" s="33">
        <v>2.6420651904029473</v>
      </c>
      <c r="T8" s="33">
        <v>2.8053659386830287</v>
      </c>
      <c r="U8" s="33">
        <v>2.8068578234834658</v>
      </c>
      <c r="V8" s="33">
        <v>2.8444922491636118</v>
      </c>
      <c r="W8" s="33">
        <v>2.8722336855015684</v>
      </c>
      <c r="X8" s="33">
        <v>2.9714678859919808</v>
      </c>
      <c r="Y8" s="33">
        <v>2.8681835687087927</v>
      </c>
      <c r="Z8" s="33">
        <v>3.7676028008859346</v>
      </c>
      <c r="AA8" s="33">
        <v>4.5045837974595884</v>
      </c>
      <c r="AB8" s="33">
        <v>4.5061367776238468</v>
      </c>
      <c r="AC8" s="33">
        <v>4.1946520677825454</v>
      </c>
      <c r="AD8" s="33">
        <v>3.7935293819135101</v>
      </c>
    </row>
    <row r="9" spans="1:30" x14ac:dyDescent="0.3">
      <c r="A9" s="24" t="s">
        <v>55</v>
      </c>
      <c r="B9" s="24" t="s">
        <v>19</v>
      </c>
      <c r="C9" s="33">
        <v>0.37088431534947813</v>
      </c>
      <c r="D9" s="33">
        <v>0.40913774197123548</v>
      </c>
      <c r="E9" s="33">
        <v>0.38832201740082906</v>
      </c>
      <c r="F9" s="33">
        <v>0.39805393897790153</v>
      </c>
      <c r="G9" s="33">
        <v>0.39201744902151037</v>
      </c>
      <c r="H9" s="33">
        <v>0.36390497054229098</v>
      </c>
      <c r="I9" s="33">
        <v>0.36293902689805729</v>
      </c>
      <c r="J9" s="33">
        <v>0.35289926567114338</v>
      </c>
      <c r="K9" s="33">
        <v>0.36551968490097003</v>
      </c>
      <c r="L9" s="33">
        <v>0.36973019099321175</v>
      </c>
      <c r="M9" s="33">
        <v>0.34651635075447051</v>
      </c>
      <c r="N9" s="33">
        <v>0.35808590218904507</v>
      </c>
      <c r="O9" s="33">
        <v>0.38275822772719315</v>
      </c>
      <c r="P9" s="33">
        <v>0.37881273826938844</v>
      </c>
      <c r="Q9" s="33">
        <v>0.39331975458834489</v>
      </c>
      <c r="R9" s="33">
        <v>0.38674179680549226</v>
      </c>
      <c r="S9" s="33">
        <v>0.42191645254845889</v>
      </c>
      <c r="T9" s="33">
        <v>0.39931015770426698</v>
      </c>
      <c r="U9" s="33">
        <v>0.384268706698984</v>
      </c>
      <c r="V9" s="33">
        <v>0.37332227286992048</v>
      </c>
      <c r="W9" s="33">
        <v>0.40188515841347833</v>
      </c>
      <c r="X9" s="33">
        <v>0.38451373077466022</v>
      </c>
      <c r="Y9" s="33">
        <v>0.38989182505285391</v>
      </c>
      <c r="Z9" s="33">
        <v>0.38480312451535525</v>
      </c>
      <c r="AA9" s="33">
        <v>0.39802611966690304</v>
      </c>
      <c r="AB9" s="33">
        <v>0.39372021565409049</v>
      </c>
      <c r="AC9" s="33">
        <v>0.38455826840922863</v>
      </c>
      <c r="AD9" s="33">
        <v>0.37295015517651975</v>
      </c>
    </row>
    <row r="10" spans="1:30" x14ac:dyDescent="0.3">
      <c r="A10" s="24" t="s">
        <v>56</v>
      </c>
      <c r="B10" s="24" t="s">
        <v>19</v>
      </c>
      <c r="C10" s="33">
        <v>0.14304682729299423</v>
      </c>
      <c r="D10" s="33">
        <v>0.15739189198901121</v>
      </c>
      <c r="E10" s="33">
        <v>0.1573614328570441</v>
      </c>
      <c r="F10" s="33">
        <v>0.15920211211775054</v>
      </c>
      <c r="G10" s="33">
        <v>0.15463683395277125</v>
      </c>
      <c r="H10" s="33">
        <v>0.14187205731269675</v>
      </c>
      <c r="I10" s="33">
        <v>0.13016667338670679</v>
      </c>
      <c r="J10" s="33">
        <v>0.10375504253949142</v>
      </c>
      <c r="K10" s="33">
        <v>7.6129021641165431E-2</v>
      </c>
      <c r="L10" s="33">
        <v>8.5734372865692784E-2</v>
      </c>
      <c r="M10" s="33">
        <v>0.1127111656432182</v>
      </c>
      <c r="N10" s="33">
        <v>8.4769961080092618E-2</v>
      </c>
      <c r="O10" s="33">
        <v>7.4764502569890659E-2</v>
      </c>
      <c r="P10" s="33">
        <v>7.2103400323441688E-2</v>
      </c>
      <c r="Q10" s="33">
        <v>8.9123678643492993E-2</v>
      </c>
      <c r="R10" s="33">
        <v>0.10771894048397158</v>
      </c>
      <c r="S10" s="33">
        <v>0.13832328296516222</v>
      </c>
      <c r="T10" s="33">
        <v>0.15365958930626042</v>
      </c>
      <c r="U10" s="33">
        <v>0.20117467183643545</v>
      </c>
      <c r="V10" s="33">
        <v>0.20416052265469903</v>
      </c>
      <c r="W10" s="33">
        <v>0.22866056900731374</v>
      </c>
      <c r="X10" s="33">
        <v>0.24865444326870417</v>
      </c>
      <c r="Y10" s="33">
        <v>0.27652658622640774</v>
      </c>
      <c r="Z10" s="33">
        <v>0.279795364767848</v>
      </c>
      <c r="AA10" s="33">
        <v>0.32096412443912492</v>
      </c>
      <c r="AB10" s="33">
        <v>0.23682067832817552</v>
      </c>
      <c r="AC10" s="33">
        <v>0.38493388636376247</v>
      </c>
      <c r="AD10" s="33">
        <v>0.30606205118702956</v>
      </c>
    </row>
    <row r="14" spans="1:30" x14ac:dyDescent="0.3">
      <c r="A14" s="2" t="s">
        <v>85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2"/>
  <sheetViews>
    <sheetView zoomScale="85" zoomScaleNormal="85" workbookViewId="0">
      <selection activeCell="A2" sqref="A2"/>
    </sheetView>
  </sheetViews>
  <sheetFormatPr defaultRowHeight="13.8" x14ac:dyDescent="0.3"/>
  <cols>
    <col min="1" max="1" width="25.6640625" style="2" customWidth="1"/>
    <col min="2" max="16384" width="8.88671875" style="2"/>
  </cols>
  <sheetData>
    <row r="1" spans="1:30" x14ac:dyDescent="0.3">
      <c r="A1" s="2" t="s">
        <v>110</v>
      </c>
    </row>
    <row r="3" spans="1:30" x14ac:dyDescent="0.3">
      <c r="A3" s="26" t="s">
        <v>57</v>
      </c>
      <c r="B3" s="27"/>
      <c r="C3" s="28"/>
      <c r="D3" s="28"/>
      <c r="E3" s="28"/>
      <c r="F3" s="28"/>
      <c r="G3" s="2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30" x14ac:dyDescent="0.3">
      <c r="A4" s="26" t="s">
        <v>49</v>
      </c>
      <c r="B4" s="24" t="s">
        <v>7</v>
      </c>
      <c r="C4" s="5">
        <v>1992</v>
      </c>
      <c r="D4" s="5">
        <v>1993</v>
      </c>
      <c r="E4" s="5">
        <v>1994</v>
      </c>
      <c r="F4" s="5">
        <v>1995</v>
      </c>
      <c r="G4" s="5">
        <v>1996</v>
      </c>
      <c r="H4" s="5">
        <v>1997</v>
      </c>
      <c r="I4" s="5">
        <v>1998</v>
      </c>
      <c r="J4" s="5">
        <v>1999</v>
      </c>
      <c r="K4" s="5">
        <v>2000</v>
      </c>
      <c r="L4" s="5">
        <v>2001</v>
      </c>
      <c r="M4" s="5">
        <v>2002</v>
      </c>
      <c r="N4" s="5">
        <v>2003</v>
      </c>
      <c r="O4" s="5">
        <v>2004</v>
      </c>
      <c r="P4" s="5">
        <f t="shared" ref="P4:AD4" si="0">+O4+1</f>
        <v>2005</v>
      </c>
      <c r="Q4" s="5">
        <f t="shared" si="0"/>
        <v>2006</v>
      </c>
      <c r="R4" s="5">
        <f t="shared" si="0"/>
        <v>2007</v>
      </c>
      <c r="S4" s="5">
        <f t="shared" si="0"/>
        <v>2008</v>
      </c>
      <c r="T4" s="5">
        <f t="shared" si="0"/>
        <v>2009</v>
      </c>
      <c r="U4" s="5">
        <f t="shared" si="0"/>
        <v>2010</v>
      </c>
      <c r="V4" s="5">
        <f t="shared" si="0"/>
        <v>2011</v>
      </c>
      <c r="W4" s="5">
        <f t="shared" si="0"/>
        <v>2012</v>
      </c>
      <c r="X4" s="5">
        <f t="shared" si="0"/>
        <v>2013</v>
      </c>
      <c r="Y4" s="5">
        <f t="shared" si="0"/>
        <v>2014</v>
      </c>
      <c r="Z4" s="5">
        <f t="shared" si="0"/>
        <v>2015</v>
      </c>
      <c r="AA4" s="5">
        <f t="shared" si="0"/>
        <v>2016</v>
      </c>
      <c r="AB4" s="5">
        <f t="shared" si="0"/>
        <v>2017</v>
      </c>
      <c r="AC4" s="5">
        <f t="shared" si="0"/>
        <v>2018</v>
      </c>
      <c r="AD4" s="5">
        <f t="shared" si="0"/>
        <v>2019</v>
      </c>
    </row>
    <row r="5" spans="1:30" x14ac:dyDescent="0.3">
      <c r="A5" s="26" t="s">
        <v>58</v>
      </c>
      <c r="B5" s="29" t="s">
        <v>60</v>
      </c>
      <c r="C5" s="30">
        <v>112.47236830663202</v>
      </c>
      <c r="D5" s="30">
        <v>96.926749770352899</v>
      </c>
      <c r="E5" s="30">
        <v>61.720327927561094</v>
      </c>
      <c r="F5" s="30">
        <v>66.840316563248948</v>
      </c>
      <c r="G5" s="30">
        <v>66.237293831267309</v>
      </c>
      <c r="H5" s="30">
        <v>63.940332443454885</v>
      </c>
      <c r="I5" s="30">
        <v>66.884547779599458</v>
      </c>
      <c r="J5" s="30">
        <v>70.395818878959901</v>
      </c>
      <c r="K5" s="30">
        <v>85.626249070029388</v>
      </c>
      <c r="L5" s="30">
        <v>86.142171631025491</v>
      </c>
      <c r="M5" s="30">
        <v>67.842018428333304</v>
      </c>
      <c r="N5" s="30">
        <v>97.157447779264089</v>
      </c>
      <c r="O5" s="30">
        <v>52.850254811795075</v>
      </c>
      <c r="P5" s="30">
        <v>42.989837417103828</v>
      </c>
      <c r="Q5" s="30">
        <v>68.091013130950984</v>
      </c>
      <c r="R5" s="30">
        <v>59.658359689592274</v>
      </c>
      <c r="S5" s="30">
        <v>43.655545827476736</v>
      </c>
      <c r="T5" s="30">
        <v>54.273470255274894</v>
      </c>
      <c r="U5" s="30">
        <v>44.556464342926233</v>
      </c>
      <c r="V5" s="30">
        <v>49.369578447641928</v>
      </c>
      <c r="W5" s="30">
        <v>56.80362909065088</v>
      </c>
      <c r="X5" s="30">
        <v>68.755952074104826</v>
      </c>
      <c r="Y5" s="30">
        <v>42.075616357549031</v>
      </c>
      <c r="Z5" s="30">
        <v>44.886862918706683</v>
      </c>
      <c r="AA5" s="30">
        <v>41.845312542285612</v>
      </c>
      <c r="AB5" s="30">
        <v>64.563267349197403</v>
      </c>
      <c r="AC5" s="30">
        <v>43.434176180104956</v>
      </c>
      <c r="AD5" s="30">
        <v>43.215038440615999</v>
      </c>
    </row>
    <row r="6" spans="1:30" x14ac:dyDescent="0.3">
      <c r="A6" s="26" t="s">
        <v>59</v>
      </c>
      <c r="B6" s="29" t="s">
        <v>60</v>
      </c>
      <c r="C6" s="30">
        <v>77.800374021752418</v>
      </c>
      <c r="D6" s="30">
        <v>64.665397439688576</v>
      </c>
      <c r="E6" s="30">
        <v>28.654240130806336</v>
      </c>
      <c r="F6" s="30">
        <v>32.921736307232543</v>
      </c>
      <c r="G6" s="30">
        <v>33.079555229915442</v>
      </c>
      <c r="H6" s="30">
        <v>29.570518888706566</v>
      </c>
      <c r="I6" s="30">
        <v>31.789043256213269</v>
      </c>
      <c r="J6" s="30">
        <v>35.912136657549276</v>
      </c>
      <c r="K6" s="30">
        <v>50.545635728912636</v>
      </c>
      <c r="L6" s="30">
        <v>51.550385476933478</v>
      </c>
      <c r="M6" s="30">
        <v>31.340299814627485</v>
      </c>
      <c r="N6" s="30">
        <v>63.152820751679407</v>
      </c>
      <c r="O6" s="30">
        <v>19.527463220648883</v>
      </c>
      <c r="P6" s="30">
        <v>10.618454263551662</v>
      </c>
      <c r="Q6" s="30">
        <v>34.229276115543328</v>
      </c>
      <c r="R6" s="30">
        <v>25.392165784882565</v>
      </c>
      <c r="S6" s="30">
        <v>11.149585134723566</v>
      </c>
      <c r="T6" s="30">
        <v>19.070830843588915</v>
      </c>
      <c r="U6" s="30">
        <v>11.436665349183315</v>
      </c>
      <c r="V6" s="30">
        <v>15.805757223985303</v>
      </c>
      <c r="W6" s="30">
        <v>24.847098669104934</v>
      </c>
      <c r="X6" s="30">
        <v>37.17069902987393</v>
      </c>
      <c r="Y6" s="30">
        <v>10.189640215574286</v>
      </c>
      <c r="Z6" s="30">
        <v>12.107393491861224</v>
      </c>
      <c r="AA6" s="30">
        <v>8.7653843116753194</v>
      </c>
      <c r="AB6" s="30">
        <v>32.266553658059834</v>
      </c>
      <c r="AC6" s="30">
        <v>10.773724956809552</v>
      </c>
      <c r="AD6" s="30">
        <v>11.156029159420932</v>
      </c>
    </row>
    <row r="10" spans="1:30" x14ac:dyDescent="0.3">
      <c r="A10" s="2" t="s">
        <v>85</v>
      </c>
    </row>
    <row r="12" spans="1:30" ht="16.8" customHeight="1" x14ac:dyDescent="0.3"/>
  </sheetData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7"/>
  <sheetViews>
    <sheetView zoomScale="85" zoomScaleNormal="85" workbookViewId="0">
      <selection activeCell="A2" sqref="A2"/>
    </sheetView>
  </sheetViews>
  <sheetFormatPr defaultRowHeight="28.8" customHeight="1" x14ac:dyDescent="0.3"/>
  <cols>
    <col min="1" max="1" width="49.21875" style="2" bestFit="1" customWidth="1"/>
    <col min="2" max="16384" width="8.88671875" style="2"/>
  </cols>
  <sheetData>
    <row r="1" spans="1:3" ht="12" customHeight="1" x14ac:dyDescent="0.3">
      <c r="A1" s="2" t="s">
        <v>92</v>
      </c>
    </row>
    <row r="2" spans="1:3" ht="12" customHeight="1" x14ac:dyDescent="0.3"/>
    <row r="3" spans="1:3" ht="12" customHeight="1" x14ac:dyDescent="0.3">
      <c r="A3" s="22" t="s">
        <v>48</v>
      </c>
      <c r="B3" s="20"/>
      <c r="C3" s="20"/>
    </row>
    <row r="4" spans="1:3" ht="12" customHeight="1" x14ac:dyDescent="0.3">
      <c r="A4" s="21"/>
      <c r="B4" s="22" t="s">
        <v>7</v>
      </c>
      <c r="C4" s="23">
        <v>2019</v>
      </c>
    </row>
    <row r="5" spans="1:3" ht="12" customHeight="1" x14ac:dyDescent="0.35">
      <c r="A5" s="24" t="s">
        <v>95</v>
      </c>
      <c r="B5" s="5" t="s">
        <v>19</v>
      </c>
      <c r="C5" s="25">
        <v>54.68353081895031</v>
      </c>
    </row>
    <row r="6" spans="1:3" ht="12" customHeight="1" x14ac:dyDescent="0.35">
      <c r="A6" s="24" t="s">
        <v>96</v>
      </c>
      <c r="B6" s="5" t="s">
        <v>19</v>
      </c>
      <c r="C6" s="25">
        <v>13.674337440528364</v>
      </c>
    </row>
    <row r="7" spans="1:3" ht="12" customHeight="1" x14ac:dyDescent="0.35">
      <c r="A7" s="24" t="s">
        <v>97</v>
      </c>
      <c r="B7" s="5" t="s">
        <v>19</v>
      </c>
      <c r="C7" s="25">
        <v>2.9725613689437131</v>
      </c>
    </row>
    <row r="8" spans="1:3" ht="12" customHeight="1" x14ac:dyDescent="0.35">
      <c r="A8" s="24" t="s">
        <v>98</v>
      </c>
      <c r="B8" s="5" t="s">
        <v>19</v>
      </c>
      <c r="C8" s="25">
        <v>6.5871623472328649</v>
      </c>
    </row>
    <row r="9" spans="1:3" ht="12" customHeight="1" x14ac:dyDescent="0.35">
      <c r="A9" s="24" t="s">
        <v>99</v>
      </c>
      <c r="B9" s="5" t="s">
        <v>19</v>
      </c>
      <c r="C9" s="25">
        <v>7.6435127547487856</v>
      </c>
    </row>
    <row r="10" spans="1:3" ht="12" customHeight="1" x14ac:dyDescent="0.35">
      <c r="A10" s="24" t="s">
        <v>100</v>
      </c>
      <c r="B10" s="5" t="s">
        <v>19</v>
      </c>
      <c r="C10" s="25">
        <v>6.2619868108485022E-2</v>
      </c>
    </row>
    <row r="11" spans="1:3" ht="12" customHeight="1" x14ac:dyDescent="0.35">
      <c r="A11" s="24" t="s">
        <v>101</v>
      </c>
      <c r="B11" s="5" t="s">
        <v>19</v>
      </c>
      <c r="C11" s="25">
        <v>2.3106681617929681</v>
      </c>
    </row>
    <row r="12" spans="1:3" ht="12" customHeight="1" x14ac:dyDescent="0.35">
      <c r="A12" s="24" t="s">
        <v>102</v>
      </c>
      <c r="B12" s="5" t="s">
        <v>19</v>
      </c>
      <c r="C12" s="25">
        <v>3.9203374580949966</v>
      </c>
    </row>
    <row r="13" spans="1:3" ht="12" customHeight="1" x14ac:dyDescent="0.35">
      <c r="A13" s="24" t="s">
        <v>103</v>
      </c>
      <c r="B13" s="5" t="s">
        <v>19</v>
      </c>
      <c r="C13" s="25">
        <v>4.012582265910412</v>
      </c>
    </row>
    <row r="14" spans="1:3" ht="12" customHeight="1" x14ac:dyDescent="0.35">
      <c r="A14" s="24" t="s">
        <v>104</v>
      </c>
      <c r="B14" s="5" t="s">
        <v>19</v>
      </c>
      <c r="C14" s="25">
        <v>1.9726677177757383</v>
      </c>
    </row>
    <row r="15" spans="1:3" ht="12" customHeight="1" x14ac:dyDescent="0.35">
      <c r="A15" s="24" t="s">
        <v>105</v>
      </c>
      <c r="B15" s="5" t="s">
        <v>19</v>
      </c>
      <c r="C15" s="25">
        <v>0.51312952073747831</v>
      </c>
    </row>
    <row r="16" spans="1:3" ht="12" customHeight="1" x14ac:dyDescent="0.35">
      <c r="A16" s="24" t="s">
        <v>106</v>
      </c>
      <c r="B16" s="5" t="s">
        <v>19</v>
      </c>
      <c r="C16" s="25">
        <v>6.8445479320496799E-3</v>
      </c>
    </row>
    <row r="17" spans="1:3" ht="12" customHeight="1" x14ac:dyDescent="0.35">
      <c r="A17" s="24" t="s">
        <v>107</v>
      </c>
      <c r="B17" s="5" t="s">
        <v>19</v>
      </c>
      <c r="C17" s="25">
        <v>1.6400457292438635</v>
      </c>
    </row>
    <row r="18" spans="1:3" ht="12" customHeight="1" x14ac:dyDescent="0.3"/>
    <row r="19" spans="1:3" ht="12" customHeight="1" x14ac:dyDescent="0.3"/>
    <row r="20" spans="1:3" ht="12" customHeight="1" x14ac:dyDescent="0.3"/>
    <row r="21" spans="1:3" ht="12" customHeight="1" x14ac:dyDescent="0.3">
      <c r="A21" s="2" t="s">
        <v>86</v>
      </c>
    </row>
    <row r="22" spans="1:3" ht="12" customHeight="1" x14ac:dyDescent="0.3"/>
    <row r="23" spans="1:3" ht="12" customHeight="1" x14ac:dyDescent="0.3"/>
    <row r="24" spans="1:3" ht="12" customHeight="1" x14ac:dyDescent="0.3"/>
    <row r="25" spans="1:3" ht="12" customHeight="1" x14ac:dyDescent="0.3"/>
    <row r="26" spans="1:3" ht="12" customHeight="1" x14ac:dyDescent="0.3"/>
    <row r="27" spans="1:3" ht="12" customHeight="1" x14ac:dyDescent="0.3"/>
    <row r="28" spans="1:3" ht="12" customHeight="1" x14ac:dyDescent="0.3"/>
    <row r="29" spans="1:3" ht="12" customHeight="1" x14ac:dyDescent="0.3"/>
    <row r="30" spans="1:3" ht="12" customHeight="1" x14ac:dyDescent="0.3"/>
    <row r="31" spans="1:3" ht="12" customHeight="1" x14ac:dyDescent="0.3"/>
    <row r="32" spans="1:3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13</vt:i4>
      </vt:variant>
    </vt:vector>
  </HeadingPairs>
  <TitlesOfParts>
    <vt:vector size="13" baseType="lpstr">
      <vt:lpstr>Graf 1</vt:lpstr>
      <vt:lpstr>Graf 2</vt:lpstr>
      <vt:lpstr>Graf 4</vt:lpstr>
      <vt:lpstr>Graf 3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2021-09-10T10:21:17Z</dcterms:modified>
</cp:coreProperties>
</file>